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99664516-A0F1-4F9A-B6AB-B90EB8BD77AD}" xr6:coauthVersionLast="47" xr6:coauthVersionMax="47" xr10:uidLastSave="{00000000-0000-0000-0000-000000000000}"/>
  <bookViews>
    <workbookView xWindow="-98" yWindow="-98" windowWidth="22695" windowHeight="14595" activeTab="3" xr2:uid="{00000000-000D-0000-FFFF-FFFF00000000}"/>
  </bookViews>
  <sheets>
    <sheet name="figures" sheetId="3" r:id="rId1"/>
    <sheet name="figures2" sheetId="5" r:id="rId2"/>
    <sheet name="drop out rates" sheetId="6" r:id="rId3"/>
    <sheet name="chart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4" i="5" l="1"/>
  <c r="Z14" i="5"/>
  <c r="Y14" i="5"/>
  <c r="X14" i="5"/>
  <c r="W14" i="5"/>
  <c r="V14" i="5"/>
  <c r="AB14" i="5" s="1"/>
  <c r="AA13" i="5"/>
  <c r="Z13" i="5"/>
  <c r="Y13" i="5"/>
  <c r="X13" i="5"/>
  <c r="W13" i="5"/>
  <c r="V13" i="5"/>
  <c r="AB13" i="5" s="1"/>
  <c r="AA12" i="5"/>
  <c r="Z12" i="5"/>
  <c r="Y12" i="5"/>
  <c r="X12" i="5"/>
  <c r="W12" i="5"/>
  <c r="V12" i="5"/>
  <c r="AB12" i="5" s="1"/>
  <c r="AA11" i="5"/>
  <c r="Z11" i="5"/>
  <c r="Y11" i="5"/>
  <c r="X11" i="5"/>
  <c r="W11" i="5"/>
  <c r="V11" i="5"/>
  <c r="AB11" i="5" s="1"/>
  <c r="AA7" i="5"/>
  <c r="AA21" i="5" s="1"/>
  <c r="Z7" i="5"/>
  <c r="Z21" i="5" s="1"/>
  <c r="Y7" i="5"/>
  <c r="Y21" i="5" s="1"/>
  <c r="X7" i="5"/>
  <c r="X21" i="5" s="1"/>
  <c r="W7" i="5"/>
  <c r="W21" i="5" s="1"/>
  <c r="V7" i="5"/>
  <c r="AB7" i="5" s="1"/>
  <c r="AB21" i="5" s="1"/>
  <c r="J20" i="6" s="1"/>
  <c r="AA6" i="5"/>
  <c r="AA20" i="5" s="1"/>
  <c r="Z6" i="5"/>
  <c r="Z20" i="5" s="1"/>
  <c r="Y6" i="5"/>
  <c r="Y20" i="5" s="1"/>
  <c r="X6" i="5"/>
  <c r="X20" i="5" s="1"/>
  <c r="W6" i="5"/>
  <c r="W20" i="5" s="1"/>
  <c r="V6" i="5"/>
  <c r="AB6" i="5" s="1"/>
  <c r="AB20" i="5" s="1"/>
  <c r="J19" i="6" s="1"/>
  <c r="AA5" i="5"/>
  <c r="AA19" i="5" s="1"/>
  <c r="Z5" i="5"/>
  <c r="Z19" i="5" s="1"/>
  <c r="Y5" i="5"/>
  <c r="Y19" i="5" s="1"/>
  <c r="X5" i="5"/>
  <c r="X19" i="5" s="1"/>
  <c r="W5" i="5"/>
  <c r="W19" i="5" s="1"/>
  <c r="V5" i="5"/>
  <c r="V19" i="5" s="1"/>
  <c r="AA4" i="5"/>
  <c r="AA18" i="5" s="1"/>
  <c r="Z4" i="5"/>
  <c r="Z18" i="5" s="1"/>
  <c r="Y4" i="5"/>
  <c r="Y18" i="5" s="1"/>
  <c r="X4" i="5"/>
  <c r="X18" i="5" s="1"/>
  <c r="W4" i="5"/>
  <c r="W18" i="5" s="1"/>
  <c r="V4" i="5"/>
  <c r="AB4" i="5" s="1"/>
  <c r="AB18" i="5" s="1"/>
  <c r="J17" i="6" s="1"/>
  <c r="R14" i="5"/>
  <c r="Q14" i="5"/>
  <c r="P14" i="5"/>
  <c r="O14" i="5"/>
  <c r="N14" i="5"/>
  <c r="M14" i="5"/>
  <c r="S14" i="5" s="1"/>
  <c r="R13" i="5"/>
  <c r="Q13" i="5"/>
  <c r="P13" i="5"/>
  <c r="O13" i="5"/>
  <c r="N13" i="5"/>
  <c r="M13" i="5"/>
  <c r="S13" i="5" s="1"/>
  <c r="R12" i="5"/>
  <c r="Q12" i="5"/>
  <c r="P12" i="5"/>
  <c r="O12" i="5"/>
  <c r="N12" i="5"/>
  <c r="M12" i="5"/>
  <c r="S12" i="5" s="1"/>
  <c r="R11" i="5"/>
  <c r="Q11" i="5"/>
  <c r="P11" i="5"/>
  <c r="O11" i="5"/>
  <c r="N11" i="5"/>
  <c r="M11" i="5"/>
  <c r="S11" i="5" s="1"/>
  <c r="R7" i="5"/>
  <c r="R21" i="5" s="1"/>
  <c r="Q7" i="5"/>
  <c r="Q21" i="5" s="1"/>
  <c r="P7" i="5"/>
  <c r="P21" i="5" s="1"/>
  <c r="O7" i="5"/>
  <c r="O21" i="5" s="1"/>
  <c r="N7" i="5"/>
  <c r="N21" i="5" s="1"/>
  <c r="M7" i="5"/>
  <c r="S7" i="5" s="1"/>
  <c r="S21" i="5" s="1"/>
  <c r="J14" i="6" s="1"/>
  <c r="R6" i="5"/>
  <c r="R20" i="5" s="1"/>
  <c r="Q6" i="5"/>
  <c r="Q20" i="5" s="1"/>
  <c r="P6" i="5"/>
  <c r="P20" i="5" s="1"/>
  <c r="O6" i="5"/>
  <c r="O20" i="5" s="1"/>
  <c r="N6" i="5"/>
  <c r="N20" i="5" s="1"/>
  <c r="M6" i="5"/>
  <c r="S6" i="5" s="1"/>
  <c r="S20" i="5" s="1"/>
  <c r="J13" i="6" s="1"/>
  <c r="R5" i="5"/>
  <c r="R19" i="5" s="1"/>
  <c r="Q5" i="5"/>
  <c r="Q19" i="5" s="1"/>
  <c r="P5" i="5"/>
  <c r="P19" i="5" s="1"/>
  <c r="O5" i="5"/>
  <c r="O19" i="5" s="1"/>
  <c r="N5" i="5"/>
  <c r="N19" i="5" s="1"/>
  <c r="M5" i="5"/>
  <c r="M19" i="5" s="1"/>
  <c r="R4" i="5"/>
  <c r="R18" i="5" s="1"/>
  <c r="Q4" i="5"/>
  <c r="Q18" i="5" s="1"/>
  <c r="P4" i="5"/>
  <c r="P18" i="5" s="1"/>
  <c r="O4" i="5"/>
  <c r="O18" i="5" s="1"/>
  <c r="N4" i="5"/>
  <c r="N18" i="5" s="1"/>
  <c r="M4" i="5"/>
  <c r="S4" i="5" s="1"/>
  <c r="S18" i="5" s="1"/>
  <c r="J11" i="6" s="1"/>
  <c r="D19" i="5"/>
  <c r="G19" i="5"/>
  <c r="H19" i="5"/>
  <c r="E20" i="5"/>
  <c r="F20" i="5"/>
  <c r="I20" i="5"/>
  <c r="D21" i="5"/>
  <c r="G21" i="5"/>
  <c r="H21" i="5"/>
  <c r="F18" i="5"/>
  <c r="I14" i="5"/>
  <c r="H14" i="5"/>
  <c r="G14" i="5"/>
  <c r="F14" i="5"/>
  <c r="E14" i="5"/>
  <c r="D14" i="5"/>
  <c r="J14" i="5" s="1"/>
  <c r="I13" i="5"/>
  <c r="H13" i="5"/>
  <c r="G13" i="5"/>
  <c r="F13" i="5"/>
  <c r="E13" i="5"/>
  <c r="D13" i="5"/>
  <c r="J13" i="5" s="1"/>
  <c r="I12" i="5"/>
  <c r="H12" i="5"/>
  <c r="G12" i="5"/>
  <c r="F12" i="5"/>
  <c r="E12" i="5"/>
  <c r="D12" i="5"/>
  <c r="J12" i="5" s="1"/>
  <c r="I11" i="5"/>
  <c r="H11" i="5"/>
  <c r="G11" i="5"/>
  <c r="F11" i="5"/>
  <c r="E11" i="5"/>
  <c r="D11" i="5"/>
  <c r="J11" i="5" s="1"/>
  <c r="I7" i="5"/>
  <c r="I21" i="5" s="1"/>
  <c r="H7" i="5"/>
  <c r="G7" i="5"/>
  <c r="F7" i="5"/>
  <c r="F21" i="5" s="1"/>
  <c r="E7" i="5"/>
  <c r="E21" i="5" s="1"/>
  <c r="D7" i="5"/>
  <c r="J7" i="5" s="1"/>
  <c r="J21" i="5" s="1"/>
  <c r="J8" i="6" s="1"/>
  <c r="I6" i="5"/>
  <c r="H6" i="5"/>
  <c r="H20" i="5" s="1"/>
  <c r="G6" i="5"/>
  <c r="G20" i="5" s="1"/>
  <c r="F6" i="5"/>
  <c r="E6" i="5"/>
  <c r="D6" i="5"/>
  <c r="J6" i="5" s="1"/>
  <c r="J20" i="5" s="1"/>
  <c r="J7" i="6" s="1"/>
  <c r="I5" i="5"/>
  <c r="I19" i="5" s="1"/>
  <c r="H5" i="5"/>
  <c r="G5" i="5"/>
  <c r="F5" i="5"/>
  <c r="F19" i="5" s="1"/>
  <c r="E5" i="5"/>
  <c r="E19" i="5" s="1"/>
  <c r="D5" i="5"/>
  <c r="J5" i="5" s="1"/>
  <c r="J19" i="5" s="1"/>
  <c r="J6" i="6" s="1"/>
  <c r="I4" i="5"/>
  <c r="I18" i="5" s="1"/>
  <c r="H4" i="5"/>
  <c r="H18" i="5" s="1"/>
  <c r="G4" i="5"/>
  <c r="G18" i="5" s="1"/>
  <c r="F4" i="5"/>
  <c r="E4" i="5"/>
  <c r="E18" i="5" s="1"/>
  <c r="D4" i="5"/>
  <c r="J4" i="5" s="1"/>
  <c r="J18" i="5" s="1"/>
  <c r="J5" i="6" s="1"/>
  <c r="AA62" i="3"/>
  <c r="Z62" i="3"/>
  <c r="Y62" i="3"/>
  <c r="X62" i="3"/>
  <c r="W62" i="3"/>
  <c r="V62" i="3"/>
  <c r="AA61" i="3"/>
  <c r="Z61" i="3"/>
  <c r="Y61" i="3"/>
  <c r="X61" i="3"/>
  <c r="W61" i="3"/>
  <c r="V61" i="3"/>
  <c r="AA60" i="3"/>
  <c r="Z60" i="3"/>
  <c r="Y60" i="3"/>
  <c r="X60" i="3"/>
  <c r="W60" i="3"/>
  <c r="V60" i="3"/>
  <c r="AA59" i="3"/>
  <c r="Z59" i="3"/>
  <c r="Y59" i="3"/>
  <c r="X59" i="3"/>
  <c r="W59" i="3"/>
  <c r="V59" i="3"/>
  <c r="AA58" i="3"/>
  <c r="Z58" i="3"/>
  <c r="Y58" i="3"/>
  <c r="X58" i="3"/>
  <c r="W58" i="3"/>
  <c r="V58" i="3"/>
  <c r="AA57" i="3"/>
  <c r="Z57" i="3"/>
  <c r="Y57" i="3"/>
  <c r="X57" i="3"/>
  <c r="W57" i="3"/>
  <c r="V57" i="3"/>
  <c r="AA56" i="3"/>
  <c r="Z56" i="3"/>
  <c r="Y56" i="3"/>
  <c r="X56" i="3"/>
  <c r="W56" i="3"/>
  <c r="V56" i="3"/>
  <c r="AA55" i="3"/>
  <c r="Z55" i="3"/>
  <c r="Y55" i="3"/>
  <c r="X55" i="3"/>
  <c r="W55" i="3"/>
  <c r="V55" i="3"/>
  <c r="AA54" i="3"/>
  <c r="Z54" i="3"/>
  <c r="Y54" i="3"/>
  <c r="X54" i="3"/>
  <c r="W54" i="3"/>
  <c r="V54" i="3"/>
  <c r="AA53" i="3"/>
  <c r="Z53" i="3"/>
  <c r="Y53" i="3"/>
  <c r="X53" i="3"/>
  <c r="W53" i="3"/>
  <c r="V53" i="3"/>
  <c r="AA52" i="3"/>
  <c r="Z52" i="3"/>
  <c r="Y52" i="3"/>
  <c r="X52" i="3"/>
  <c r="W52" i="3"/>
  <c r="V52" i="3"/>
  <c r="AA51" i="3"/>
  <c r="Z51" i="3"/>
  <c r="Y51" i="3"/>
  <c r="X51" i="3"/>
  <c r="W51" i="3"/>
  <c r="V51" i="3"/>
  <c r="AA50" i="3"/>
  <c r="Z50" i="3"/>
  <c r="Y50" i="3"/>
  <c r="X50" i="3"/>
  <c r="W50" i="3"/>
  <c r="V50" i="3"/>
  <c r="AA49" i="3"/>
  <c r="Z49" i="3"/>
  <c r="Y49" i="3"/>
  <c r="X49" i="3"/>
  <c r="W49" i="3"/>
  <c r="V49" i="3"/>
  <c r="AA48" i="3"/>
  <c r="Z48" i="3"/>
  <c r="Y48" i="3"/>
  <c r="X48" i="3"/>
  <c r="W48" i="3"/>
  <c r="V48" i="3"/>
  <c r="AA47" i="3"/>
  <c r="Z47" i="3"/>
  <c r="Y47" i="3"/>
  <c r="X47" i="3"/>
  <c r="W47" i="3"/>
  <c r="V47" i="3"/>
  <c r="AA46" i="3"/>
  <c r="Z46" i="3"/>
  <c r="Y46" i="3"/>
  <c r="X46" i="3"/>
  <c r="W46" i="3"/>
  <c r="V46" i="3"/>
  <c r="R62" i="3"/>
  <c r="Q62" i="3"/>
  <c r="P62" i="3"/>
  <c r="O62" i="3"/>
  <c r="N62" i="3"/>
  <c r="M62" i="3"/>
  <c r="R61" i="3"/>
  <c r="Q61" i="3"/>
  <c r="P61" i="3"/>
  <c r="O61" i="3"/>
  <c r="N61" i="3"/>
  <c r="M61" i="3"/>
  <c r="R60" i="3"/>
  <c r="Q60" i="3"/>
  <c r="P60" i="3"/>
  <c r="O60" i="3"/>
  <c r="N60" i="3"/>
  <c r="M60" i="3"/>
  <c r="R59" i="3"/>
  <c r="Q59" i="3"/>
  <c r="P59" i="3"/>
  <c r="O59" i="3"/>
  <c r="N59" i="3"/>
  <c r="M59" i="3"/>
  <c r="R58" i="3"/>
  <c r="Q58" i="3"/>
  <c r="P58" i="3"/>
  <c r="O58" i="3"/>
  <c r="N58" i="3"/>
  <c r="M58" i="3"/>
  <c r="R57" i="3"/>
  <c r="Q57" i="3"/>
  <c r="P57" i="3"/>
  <c r="O57" i="3"/>
  <c r="N57" i="3"/>
  <c r="M57" i="3"/>
  <c r="R56" i="3"/>
  <c r="Q56" i="3"/>
  <c r="P56" i="3"/>
  <c r="O56" i="3"/>
  <c r="N56" i="3"/>
  <c r="M56" i="3"/>
  <c r="R55" i="3"/>
  <c r="Q55" i="3"/>
  <c r="P55" i="3"/>
  <c r="O55" i="3"/>
  <c r="N55" i="3"/>
  <c r="M55" i="3"/>
  <c r="R54" i="3"/>
  <c r="Q54" i="3"/>
  <c r="P54" i="3"/>
  <c r="O54" i="3"/>
  <c r="N54" i="3"/>
  <c r="M54" i="3"/>
  <c r="R53" i="3"/>
  <c r="Q53" i="3"/>
  <c r="P53" i="3"/>
  <c r="O53" i="3"/>
  <c r="N53" i="3"/>
  <c r="M53" i="3"/>
  <c r="R52" i="3"/>
  <c r="Q52" i="3"/>
  <c r="P52" i="3"/>
  <c r="O52" i="3"/>
  <c r="N52" i="3"/>
  <c r="M52" i="3"/>
  <c r="R51" i="3"/>
  <c r="Q51" i="3"/>
  <c r="P51" i="3"/>
  <c r="O51" i="3"/>
  <c r="N51" i="3"/>
  <c r="M51" i="3"/>
  <c r="R50" i="3"/>
  <c r="Q50" i="3"/>
  <c r="P50" i="3"/>
  <c r="O50" i="3"/>
  <c r="N50" i="3"/>
  <c r="M50" i="3"/>
  <c r="R49" i="3"/>
  <c r="Q49" i="3"/>
  <c r="P49" i="3"/>
  <c r="O49" i="3"/>
  <c r="N49" i="3"/>
  <c r="M49" i="3"/>
  <c r="R48" i="3"/>
  <c r="Q48" i="3"/>
  <c r="P48" i="3"/>
  <c r="O48" i="3"/>
  <c r="N48" i="3"/>
  <c r="M48" i="3"/>
  <c r="R47" i="3"/>
  <c r="Q47" i="3"/>
  <c r="P47" i="3"/>
  <c r="O47" i="3"/>
  <c r="N47" i="3"/>
  <c r="M47" i="3"/>
  <c r="R46" i="3"/>
  <c r="Q46" i="3"/>
  <c r="P46" i="3"/>
  <c r="O46" i="3"/>
  <c r="N46" i="3"/>
  <c r="M46" i="3"/>
  <c r="D47" i="3"/>
  <c r="E47" i="3"/>
  <c r="F47" i="3"/>
  <c r="G47" i="3"/>
  <c r="H47" i="3"/>
  <c r="I47" i="3"/>
  <c r="D48" i="3"/>
  <c r="E48" i="3"/>
  <c r="F48" i="3"/>
  <c r="G48" i="3"/>
  <c r="H48" i="3"/>
  <c r="I48" i="3"/>
  <c r="D49" i="3"/>
  <c r="E49" i="3"/>
  <c r="F49" i="3"/>
  <c r="G49" i="3"/>
  <c r="H49" i="3"/>
  <c r="I49" i="3"/>
  <c r="D50" i="3"/>
  <c r="E50" i="3"/>
  <c r="F50" i="3"/>
  <c r="G50" i="3"/>
  <c r="H50" i="3"/>
  <c r="I50" i="3"/>
  <c r="D51" i="3"/>
  <c r="E51" i="3"/>
  <c r="F51" i="3"/>
  <c r="G51" i="3"/>
  <c r="H51" i="3"/>
  <c r="I51" i="3"/>
  <c r="D52" i="3"/>
  <c r="E52" i="3"/>
  <c r="F52" i="3"/>
  <c r="G52" i="3"/>
  <c r="H52" i="3"/>
  <c r="I52" i="3"/>
  <c r="D53" i="3"/>
  <c r="E53" i="3"/>
  <c r="F53" i="3"/>
  <c r="G53" i="3"/>
  <c r="H53" i="3"/>
  <c r="I53" i="3"/>
  <c r="D54" i="3"/>
  <c r="E54" i="3"/>
  <c r="F54" i="3"/>
  <c r="G54" i="3"/>
  <c r="H54" i="3"/>
  <c r="I54" i="3"/>
  <c r="D55" i="3"/>
  <c r="E55" i="3"/>
  <c r="F55" i="3"/>
  <c r="G55" i="3"/>
  <c r="H55" i="3"/>
  <c r="I55" i="3"/>
  <c r="D56" i="3"/>
  <c r="E56" i="3"/>
  <c r="F56" i="3"/>
  <c r="G56" i="3"/>
  <c r="H56" i="3"/>
  <c r="I56" i="3"/>
  <c r="D57" i="3"/>
  <c r="E57" i="3"/>
  <c r="F57" i="3"/>
  <c r="G57" i="3"/>
  <c r="H57" i="3"/>
  <c r="I57" i="3"/>
  <c r="D58" i="3"/>
  <c r="E58" i="3"/>
  <c r="F58" i="3"/>
  <c r="G58" i="3"/>
  <c r="H58" i="3"/>
  <c r="I58" i="3"/>
  <c r="D59" i="3"/>
  <c r="E59" i="3"/>
  <c r="F59" i="3"/>
  <c r="G59" i="3"/>
  <c r="H59" i="3"/>
  <c r="I59" i="3"/>
  <c r="D60" i="3"/>
  <c r="E60" i="3"/>
  <c r="F60" i="3"/>
  <c r="G60" i="3"/>
  <c r="H60" i="3"/>
  <c r="I60" i="3"/>
  <c r="D61" i="3"/>
  <c r="E61" i="3"/>
  <c r="F61" i="3"/>
  <c r="G61" i="3"/>
  <c r="H61" i="3"/>
  <c r="I61" i="3"/>
  <c r="D62" i="3"/>
  <c r="E62" i="3"/>
  <c r="F62" i="3"/>
  <c r="G62" i="3"/>
  <c r="H62" i="3"/>
  <c r="I62" i="3"/>
  <c r="E46" i="3"/>
  <c r="F46" i="3"/>
  <c r="G46" i="3"/>
  <c r="H46" i="3"/>
  <c r="I46" i="3"/>
  <c r="D46" i="3"/>
  <c r="D18" i="5" l="1"/>
  <c r="M18" i="5"/>
  <c r="M20" i="5"/>
  <c r="V18" i="5"/>
  <c r="V20" i="5"/>
  <c r="D20" i="5"/>
  <c r="S5" i="5"/>
  <c r="S19" i="5" s="1"/>
  <c r="J12" i="6" s="1"/>
  <c r="AB5" i="5"/>
  <c r="AB19" i="5" s="1"/>
  <c r="J18" i="6" s="1"/>
  <c r="M21" i="5"/>
  <c r="V21" i="5"/>
</calcChain>
</file>

<file path=xl/sharedStrings.xml><?xml version="1.0" encoding="utf-8"?>
<sst xmlns="http://schemas.openxmlformats.org/spreadsheetml/2006/main" count="499" uniqueCount="29">
  <si>
    <t>Malampa</t>
  </si>
  <si>
    <t>Penama</t>
  </si>
  <si>
    <t>Sanma</t>
  </si>
  <si>
    <t>Shefa</t>
  </si>
  <si>
    <t>Tafea</t>
  </si>
  <si>
    <t>Torba</t>
  </si>
  <si>
    <t>F</t>
  </si>
  <si>
    <t>M</t>
  </si>
  <si>
    <t>Sex</t>
  </si>
  <si>
    <t>SchoolClass</t>
  </si>
  <si>
    <t>Grand Total</t>
  </si>
  <si>
    <t>drop - out figures - 2018</t>
  </si>
  <si>
    <t>dName</t>
  </si>
  <si>
    <t>enrollment figures - 2018</t>
  </si>
  <si>
    <t>drop - out rates - 2018</t>
  </si>
  <si>
    <t>drop - out figures - 2019</t>
  </si>
  <si>
    <t>enrollment figures - 2019</t>
  </si>
  <si>
    <t>drop - out rates - 2019</t>
  </si>
  <si>
    <t>enrollment figures - 2020</t>
  </si>
  <si>
    <t>Year Levels</t>
  </si>
  <si>
    <t>Junior Secondary Education</t>
  </si>
  <si>
    <t>Senior Secondary Education</t>
  </si>
  <si>
    <t>drop - out figures - 2020</t>
  </si>
  <si>
    <t>drop - out rates - 2020</t>
  </si>
  <si>
    <t>Secondary education drop-out rates, out-of-school rate for Junior and Senior Secondary education, by gender, by province, 2018, 2019, 2020</t>
  </si>
  <si>
    <t>Overall</t>
  </si>
  <si>
    <t>Table 1.3.16 .a.Secondary education drop-out rates, out-of-school rate for Junior and Senior Secondary education, by sex and province, 2018, 2019, 2020</t>
  </si>
  <si>
    <t>Table 1.3.16.b.Secondary education drop-out rates, out-of-school rate for Junior and Senior Secondary education, by sex and province, 2018, 2019, 2020</t>
  </si>
  <si>
    <t>Table 1.3.13.c.Secondary education drop-out rates, out-of-school rate for Junior and Senior Secondary education, by sex and province,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</si>
</sst>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/>
    </xf>
    <xf numFmtId="9" fontId="2" fillId="0" borderId="1" xfId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Chart 1.3.16.b.2 Secondary education drop-out rates, out-of-school rate for Junior and Senior Secondary education, by sex and province,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('drop out rates'!$B$5:$C$8,'drop out rates'!$B$11:$C$14,'drop out rates'!$B$17:$C$20)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Junior Secondary Education</c:v>
                  </c:pt>
                  <c:pt idx="2">
                    <c:v>Senior Secondary Education</c:v>
                  </c:pt>
                  <c:pt idx="4">
                    <c:v>Junior Secondary Education</c:v>
                  </c:pt>
                  <c:pt idx="6">
                    <c:v>Senior Secondary Education</c:v>
                  </c:pt>
                  <c:pt idx="8">
                    <c:v>Junior Secondary Education</c:v>
                  </c:pt>
                  <c:pt idx="10">
                    <c:v>Senior Secondary Education</c:v>
                  </c:pt>
                </c:lvl>
              </c:multiLvlStrCache>
            </c:multiLvlStrRef>
          </c:cat>
          <c:val>
            <c:numRef>
              <c:f>'drop out rates'!$J$5:$J$8</c:f>
              <c:numCache>
                <c:formatCode>0%</c:formatCode>
                <c:ptCount val="4"/>
                <c:pt idx="0">
                  <c:v>0.26090292876326898</c:v>
                </c:pt>
                <c:pt idx="1">
                  <c:v>0.30685499546455874</c:v>
                </c:pt>
                <c:pt idx="2">
                  <c:v>0.41644325290437889</c:v>
                </c:pt>
                <c:pt idx="3">
                  <c:v>0.47144340602284529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6-4539-8A22-39B818591677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'drop out rates'!$J$11:$J$14</c:f>
              <c:numCache>
                <c:formatCode>0%</c:formatCode>
                <c:ptCount val="4"/>
                <c:pt idx="0">
                  <c:v>0.18061041292639138</c:v>
                </c:pt>
                <c:pt idx="1">
                  <c:v>0.2256529167683671</c:v>
                </c:pt>
                <c:pt idx="2">
                  <c:v>0.36314984709480125</c:v>
                </c:pt>
                <c:pt idx="3">
                  <c:v>0.38766114180478822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66-4539-8A22-39B818591677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'drop out rates'!$J$17:$J$20</c:f>
              <c:numCache>
                <c:formatCode>0%</c:formatCode>
                <c:ptCount val="4"/>
                <c:pt idx="0">
                  <c:v>0.17276751970629523</c:v>
                </c:pt>
                <c:pt idx="1">
                  <c:v>0.20910290237467019</c:v>
                </c:pt>
                <c:pt idx="2">
                  <c:v>0.34607577807848444</c:v>
                </c:pt>
                <c:pt idx="3">
                  <c:v>0.354251012145749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66-4539-8A22-39B8185916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28430799"/>
        <c:axId val="228422063"/>
      </c:barChart>
      <c:catAx>
        <c:axId val="2284307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8422063"/>
        <c:crosses val="autoZero"/>
        <c:auto val="1"/>
        <c:lblAlgn val="ctr"/>
        <c:lblOffset val="100"/>
        <c:noMultiLvlLbl val="0"/>
      </c:catAx>
      <c:valAx>
        <c:axId val="22842206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843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Chart 1.3.16.a.1</a:t>
            </a:r>
            <a:r>
              <a:rPr lang="en-GB" sz="1200" baseline="0"/>
              <a:t>Secondary education drop-out rates, out-of-school rate for Junior and Senior Secondary education, by sex and province, 2018, 2019, 2020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'drop out rates'!$M$11:$AJ$13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</c:lvl>
                <c:lvl>
                  <c:pt idx="0">
                    <c:v>Junior Secondary Education</c:v>
                  </c:pt>
                  <c:pt idx="12">
                    <c:v>Senior Secondary Education</c:v>
                  </c:pt>
                </c:lvl>
              </c:multiLvlStrCache>
            </c:multiLvlStrRef>
          </c:cat>
          <c:val>
            <c:numRef>
              <c:f>'drop out rates'!$M$14:$AJ$14</c:f>
              <c:numCache>
                <c:formatCode>0%</c:formatCode>
                <c:ptCount val="24"/>
                <c:pt idx="0">
                  <c:v>0.2703368940016434</c:v>
                </c:pt>
                <c:pt idx="1">
                  <c:v>0.31814415907207955</c:v>
                </c:pt>
                <c:pt idx="2">
                  <c:v>0.24154589371980675</c:v>
                </c:pt>
                <c:pt idx="3">
                  <c:v>0.33748443337484435</c:v>
                </c:pt>
                <c:pt idx="4">
                  <c:v>0.24985198342214329</c:v>
                </c:pt>
                <c:pt idx="5">
                  <c:v>0.28665469778575703</c:v>
                </c:pt>
                <c:pt idx="6">
                  <c:v>0.22332597498160411</c:v>
                </c:pt>
                <c:pt idx="7">
                  <c:v>0.28375733855185908</c:v>
                </c:pt>
                <c:pt idx="8">
                  <c:v>0.32707774798927614</c:v>
                </c:pt>
                <c:pt idx="9">
                  <c:v>0.31850675138999207</c:v>
                </c:pt>
                <c:pt idx="10">
                  <c:v>0.46774193548387094</c:v>
                </c:pt>
                <c:pt idx="11">
                  <c:v>0.48648648648648651</c:v>
                </c:pt>
                <c:pt idx="12">
                  <c:v>0.37404580152671757</c:v>
                </c:pt>
                <c:pt idx="13">
                  <c:v>0.3867924528301887</c:v>
                </c:pt>
                <c:pt idx="14">
                  <c:v>0.50877192982456143</c:v>
                </c:pt>
                <c:pt idx="15">
                  <c:v>0.55263157894736847</c:v>
                </c:pt>
                <c:pt idx="16">
                  <c:v>0.41856677524429969</c:v>
                </c:pt>
                <c:pt idx="17">
                  <c:v>0.47173489278752434</c:v>
                </c:pt>
                <c:pt idx="18">
                  <c:v>0.40671971706454463</c:v>
                </c:pt>
                <c:pt idx="19">
                  <c:v>0.47952047952047955</c:v>
                </c:pt>
                <c:pt idx="20">
                  <c:v>0.43529411764705883</c:v>
                </c:pt>
                <c:pt idx="21">
                  <c:v>0.46470588235294119</c:v>
                </c:pt>
                <c:pt idx="22">
                  <c:v>0.23809523809523808</c:v>
                </c:pt>
                <c:pt idx="23">
                  <c:v>0.13636363636363635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3-4611-9774-1852FD12CC1A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'drop out rates'!$M$15:$AJ$15</c:f>
              <c:numCache>
                <c:formatCode>0%</c:formatCode>
                <c:ptCount val="24"/>
                <c:pt idx="0" formatCode="0.0%">
                  <c:v>0.16082317073170732</c:v>
                </c:pt>
                <c:pt idx="1">
                  <c:v>0.2077104642014162</c:v>
                </c:pt>
                <c:pt idx="2">
                  <c:v>0.15967523680649526</c:v>
                </c:pt>
                <c:pt idx="3">
                  <c:v>0.25936599423631124</c:v>
                </c:pt>
                <c:pt idx="4">
                  <c:v>0.2215819800942902</c:v>
                </c:pt>
                <c:pt idx="5">
                  <c:v>0.25660377358490566</c:v>
                </c:pt>
                <c:pt idx="6" formatCode="0.0%">
                  <c:v>0.14971274079080771</c:v>
                </c:pt>
                <c:pt idx="7" formatCode="0.0%">
                  <c:v>0.20316432937792162</c:v>
                </c:pt>
                <c:pt idx="8">
                  <c:v>0.21315570358034971</c:v>
                </c:pt>
                <c:pt idx="9">
                  <c:v>0.22585330428467684</c:v>
                </c:pt>
                <c:pt idx="10">
                  <c:v>0.24680851063829787</c:v>
                </c:pt>
                <c:pt idx="11">
                  <c:v>0.24537037037037038</c:v>
                </c:pt>
                <c:pt idx="12">
                  <c:v>0.23841059602649006</c:v>
                </c:pt>
                <c:pt idx="13">
                  <c:v>0.30952380952380953</c:v>
                </c:pt>
                <c:pt idx="14">
                  <c:v>0.41139240506329117</c:v>
                </c:pt>
                <c:pt idx="15">
                  <c:v>0.5</c:v>
                </c:pt>
                <c:pt idx="16">
                  <c:v>0.43426294820717132</c:v>
                </c:pt>
                <c:pt idx="17">
                  <c:v>0.42058823529411765</c:v>
                </c:pt>
                <c:pt idx="18">
                  <c:v>0.32820906994619525</c:v>
                </c:pt>
                <c:pt idx="19">
                  <c:v>0.36067193675889331</c:v>
                </c:pt>
                <c:pt idx="20">
                  <c:v>0.35682819383259912</c:v>
                </c:pt>
                <c:pt idx="21">
                  <c:v>0.36180904522613067</c:v>
                </c:pt>
                <c:pt idx="22">
                  <c:v>0.53846153846153844</c:v>
                </c:pt>
                <c:pt idx="23">
                  <c:v>0.60869565217391308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3-4611-9774-1852FD12CC1A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'drop out rates'!$M$16:$AJ$16</c:f>
              <c:numCache>
                <c:formatCode>0%</c:formatCode>
                <c:ptCount val="24"/>
                <c:pt idx="0" formatCode="0.0%">
                  <c:v>0.15600843288826424</c:v>
                </c:pt>
                <c:pt idx="1">
                  <c:v>0.20336391437308868</c:v>
                </c:pt>
                <c:pt idx="2">
                  <c:v>0.16972477064220184</c:v>
                </c:pt>
                <c:pt idx="3">
                  <c:v>0.18261964735516373</c:v>
                </c:pt>
                <c:pt idx="4">
                  <c:v>0.15076923076923077</c:v>
                </c:pt>
                <c:pt idx="5">
                  <c:v>0.19298245614035087</c:v>
                </c:pt>
                <c:pt idx="6" formatCode="0.0%">
                  <c:v>0.15282293822051435</c:v>
                </c:pt>
                <c:pt idx="7" formatCode="0.0%">
                  <c:v>0.19575113808801214</c:v>
                </c:pt>
                <c:pt idx="8">
                  <c:v>0.25218023255813954</c:v>
                </c:pt>
                <c:pt idx="9">
                  <c:v>0.25772518080210388</c:v>
                </c:pt>
                <c:pt idx="10">
                  <c:v>0.28015564202334631</c:v>
                </c:pt>
                <c:pt idx="11">
                  <c:v>0.33333333333333331</c:v>
                </c:pt>
                <c:pt idx="12">
                  <c:v>0.27624309392265195</c:v>
                </c:pt>
                <c:pt idx="13">
                  <c:v>0.25675675675675674</c:v>
                </c:pt>
                <c:pt idx="14">
                  <c:v>0.33142857142857141</c:v>
                </c:pt>
                <c:pt idx="15">
                  <c:v>0.27642276422764228</c:v>
                </c:pt>
                <c:pt idx="16">
                  <c:v>0.37572254335260113</c:v>
                </c:pt>
                <c:pt idx="17">
                  <c:v>0.3956228956228956</c:v>
                </c:pt>
                <c:pt idx="18">
                  <c:v>0.33818181818181819</c:v>
                </c:pt>
                <c:pt idx="19">
                  <c:v>0.34533431300514328</c:v>
                </c:pt>
                <c:pt idx="20">
                  <c:v>0.38135593220338981</c:v>
                </c:pt>
                <c:pt idx="21">
                  <c:v>0.41125541125541126</c:v>
                </c:pt>
                <c:pt idx="22">
                  <c:v>0.31818181818181818</c:v>
                </c:pt>
                <c:pt idx="23">
                  <c:v>0.23076923076923078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3-4611-9774-1852FD12CC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-81"/>
        <c:axId val="684986719"/>
        <c:axId val="684972575"/>
      </c:barChart>
      <c:catAx>
        <c:axId val="68498671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972575"/>
        <c:crosses val="autoZero"/>
        <c:auto val="1"/>
        <c:lblAlgn val="ctr"/>
        <c:lblOffset val="100"/>
        <c:noMultiLvlLbl val="0"/>
      </c:catAx>
      <c:valAx>
        <c:axId val="68497257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8498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</xdr:row>
      <xdr:rowOff>0</xdr:rowOff>
    </xdr:from>
    <xdr:to>
      <xdr:col>16</xdr:col>
      <xdr:colOff>464820</xdr:colOff>
      <xdr:row>29</xdr:row>
      <xdr:rowOff>89807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DC97FC-2938-473D-84F4-53EB5498B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502024</xdr:colOff>
      <xdr:row>0</xdr:row>
      <xdr:rowOff>161363</xdr:rowOff>
    </xdr:from>
    <xdr:to>
      <xdr:col>7</xdr:col>
      <xdr:colOff>475130</xdr:colOff>
      <xdr:row>37</xdr:row>
      <xdr:rowOff>161364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14265F-AF70-45D8-A8D1-1C0BE7CBB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C264-9EC4-4048-B520-FFBEBFAA0173}">
  <dimension ref="B1:AA62"/>
  <sheetViews>
    <sheetView topLeftCell="A18" workbookViewId="0">
      <selection activeCell="B18" sqref="B18"/>
    </sheetView>
  </sheetViews>
  <sheetFormatPr defaultColWidth="8.86328125" defaultRowHeight="14.25" x14ac:dyDescent="0.45"/>
  <cols>
    <col min="1" max="1" width="8.86328125" style="1"/>
    <col min="2" max="2" width="10.59765625" style="1" bestFit="1" customWidth="1"/>
    <col min="3" max="10" width="8.86328125" style="1"/>
    <col min="11" max="11" width="10.59765625" style="1" bestFit="1" customWidth="1"/>
    <col min="12" max="19" width="8.86328125" style="1"/>
    <col min="20" max="20" width="10.59765625" style="1" bestFit="1" customWidth="1"/>
    <col min="21" max="16384" width="8.86328125" style="1"/>
  </cols>
  <sheetData>
    <row r="1" spans="2:27" ht="42.75" x14ac:dyDescent="0.45">
      <c r="B1" s="7" t="s">
        <v>11</v>
      </c>
      <c r="K1" s="7" t="s">
        <v>15</v>
      </c>
      <c r="M1" s="1" t="s">
        <v>12</v>
      </c>
      <c r="T1" s="7" t="s">
        <v>15</v>
      </c>
      <c r="V1" s="1" t="s">
        <v>12</v>
      </c>
    </row>
    <row r="2" spans="2:27" x14ac:dyDescent="0.45">
      <c r="B2" s="1" t="s">
        <v>9</v>
      </c>
      <c r="C2" s="1" t="s">
        <v>8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K2" s="1" t="s">
        <v>9</v>
      </c>
      <c r="L2" s="1" t="s">
        <v>8</v>
      </c>
      <c r="M2" s="1" t="s">
        <v>0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  <c r="T2" s="1" t="s">
        <v>9</v>
      </c>
      <c r="U2" s="1" t="s">
        <v>8</v>
      </c>
      <c r="V2" s="1" t="s">
        <v>0</v>
      </c>
      <c r="W2" s="1" t="s">
        <v>1</v>
      </c>
      <c r="X2" s="1" t="s">
        <v>2</v>
      </c>
      <c r="Y2" s="1" t="s">
        <v>3</v>
      </c>
      <c r="Z2" s="1" t="s">
        <v>4</v>
      </c>
      <c r="AA2" s="1" t="s">
        <v>5</v>
      </c>
    </row>
    <row r="3" spans="2:27" x14ac:dyDescent="0.45">
      <c r="B3" s="1">
        <v>7</v>
      </c>
      <c r="C3" s="1" t="s">
        <v>6</v>
      </c>
      <c r="D3" s="1">
        <v>81</v>
      </c>
      <c r="E3" s="1">
        <v>51</v>
      </c>
      <c r="F3" s="1">
        <v>89</v>
      </c>
      <c r="G3" s="1">
        <v>118</v>
      </c>
      <c r="H3" s="1">
        <v>88</v>
      </c>
      <c r="I3" s="1">
        <v>25</v>
      </c>
      <c r="K3" s="1">
        <v>7</v>
      </c>
      <c r="L3" s="1" t="s">
        <v>6</v>
      </c>
      <c r="M3" s="1">
        <v>42</v>
      </c>
      <c r="N3" s="1">
        <v>19</v>
      </c>
      <c r="O3" s="1">
        <v>98</v>
      </c>
      <c r="P3" s="1">
        <v>83</v>
      </c>
      <c r="Q3" s="1">
        <v>67</v>
      </c>
      <c r="R3" s="1">
        <v>9</v>
      </c>
      <c r="T3" s="1">
        <v>7</v>
      </c>
      <c r="U3" s="1" t="s">
        <v>6</v>
      </c>
      <c r="V3" s="1">
        <v>43</v>
      </c>
      <c r="W3" s="1">
        <v>39</v>
      </c>
      <c r="X3" s="1">
        <v>75</v>
      </c>
      <c r="Y3" s="1">
        <v>101</v>
      </c>
      <c r="Z3" s="1">
        <v>72</v>
      </c>
      <c r="AA3" s="1">
        <v>15</v>
      </c>
    </row>
    <row r="4" spans="2:27" x14ac:dyDescent="0.45">
      <c r="C4" s="1" t="s">
        <v>7</v>
      </c>
      <c r="D4" s="1">
        <v>111</v>
      </c>
      <c r="E4" s="1">
        <v>67</v>
      </c>
      <c r="F4" s="1">
        <v>115</v>
      </c>
      <c r="G4" s="1">
        <v>138</v>
      </c>
      <c r="H4" s="1">
        <v>98</v>
      </c>
      <c r="I4" s="1">
        <v>51</v>
      </c>
      <c r="L4" s="1" t="s">
        <v>7</v>
      </c>
      <c r="M4" s="1">
        <v>72</v>
      </c>
      <c r="N4" s="1">
        <v>44</v>
      </c>
      <c r="O4" s="1">
        <v>123</v>
      </c>
      <c r="P4" s="1">
        <v>101</v>
      </c>
      <c r="Q4" s="1">
        <v>74</v>
      </c>
      <c r="R4" s="1">
        <v>9</v>
      </c>
      <c r="U4" s="1" t="s">
        <v>7</v>
      </c>
      <c r="V4" s="1">
        <v>54</v>
      </c>
      <c r="W4" s="1">
        <v>45</v>
      </c>
      <c r="X4" s="1">
        <v>87</v>
      </c>
      <c r="Y4" s="1">
        <v>159</v>
      </c>
      <c r="Z4" s="1">
        <v>69</v>
      </c>
      <c r="AA4" s="1">
        <v>28</v>
      </c>
    </row>
    <row r="5" spans="2:27" x14ac:dyDescent="0.45">
      <c r="B5" s="1">
        <v>8</v>
      </c>
      <c r="C5" s="1" t="s">
        <v>6</v>
      </c>
      <c r="D5" s="1">
        <v>93</v>
      </c>
      <c r="E5" s="1">
        <v>36</v>
      </c>
      <c r="F5" s="1">
        <v>119</v>
      </c>
      <c r="G5" s="1">
        <v>221</v>
      </c>
      <c r="H5" s="1">
        <v>102</v>
      </c>
      <c r="I5" s="1">
        <v>28</v>
      </c>
      <c r="K5" s="1">
        <v>8</v>
      </c>
      <c r="L5" s="1" t="s">
        <v>6</v>
      </c>
      <c r="M5" s="1">
        <v>40</v>
      </c>
      <c r="N5" s="1">
        <v>18</v>
      </c>
      <c r="O5" s="1">
        <v>89</v>
      </c>
      <c r="P5" s="1">
        <v>115</v>
      </c>
      <c r="Q5" s="1">
        <v>50</v>
      </c>
      <c r="R5" s="1">
        <v>22</v>
      </c>
      <c r="T5" s="1">
        <v>8</v>
      </c>
      <c r="U5" s="1" t="s">
        <v>6</v>
      </c>
      <c r="V5" s="1">
        <v>60</v>
      </c>
      <c r="W5" s="1">
        <v>23</v>
      </c>
      <c r="X5" s="1">
        <v>63</v>
      </c>
      <c r="Y5" s="1">
        <v>153</v>
      </c>
      <c r="Z5" s="1">
        <v>98</v>
      </c>
      <c r="AA5" s="1">
        <v>20</v>
      </c>
    </row>
    <row r="6" spans="2:27" x14ac:dyDescent="0.45">
      <c r="C6" s="1" t="s">
        <v>7</v>
      </c>
      <c r="D6" s="1">
        <v>86</v>
      </c>
      <c r="E6" s="1">
        <v>59</v>
      </c>
      <c r="F6" s="1">
        <v>99</v>
      </c>
      <c r="G6" s="1">
        <v>250</v>
      </c>
      <c r="H6" s="1">
        <v>102</v>
      </c>
      <c r="I6" s="1">
        <v>18</v>
      </c>
      <c r="L6" s="1" t="s">
        <v>7</v>
      </c>
      <c r="M6" s="1">
        <v>60</v>
      </c>
      <c r="N6" s="1">
        <v>13</v>
      </c>
      <c r="O6" s="1">
        <v>104</v>
      </c>
      <c r="P6" s="1">
        <v>146</v>
      </c>
      <c r="Q6" s="1">
        <v>42</v>
      </c>
      <c r="R6" s="1">
        <v>24</v>
      </c>
      <c r="U6" s="1" t="s">
        <v>7</v>
      </c>
      <c r="V6" s="1">
        <v>80</v>
      </c>
      <c r="W6" s="1">
        <v>28</v>
      </c>
      <c r="X6" s="1">
        <v>89</v>
      </c>
      <c r="Y6" s="1">
        <v>201</v>
      </c>
      <c r="Z6" s="1">
        <v>96</v>
      </c>
      <c r="AA6" s="1">
        <v>22</v>
      </c>
    </row>
    <row r="7" spans="2:27" x14ac:dyDescent="0.45">
      <c r="B7" s="1">
        <v>9</v>
      </c>
      <c r="C7" s="1" t="s">
        <v>6</v>
      </c>
      <c r="D7" s="1">
        <v>52</v>
      </c>
      <c r="E7" s="1">
        <v>36</v>
      </c>
      <c r="F7" s="1">
        <v>87</v>
      </c>
      <c r="G7" s="1">
        <v>111</v>
      </c>
      <c r="H7" s="1">
        <v>59</v>
      </c>
      <c r="I7" s="1">
        <v>29</v>
      </c>
      <c r="K7" s="1">
        <v>9</v>
      </c>
      <c r="L7" s="1" t="s">
        <v>6</v>
      </c>
      <c r="M7" s="1">
        <v>46</v>
      </c>
      <c r="N7" s="1">
        <v>27</v>
      </c>
      <c r="O7" s="1">
        <v>118</v>
      </c>
      <c r="P7" s="1">
        <v>102</v>
      </c>
      <c r="Q7" s="1">
        <v>76</v>
      </c>
      <c r="R7" s="1">
        <v>10</v>
      </c>
      <c r="T7" s="1">
        <v>9</v>
      </c>
      <c r="U7" s="1" t="s">
        <v>6</v>
      </c>
      <c r="V7" s="1">
        <v>48</v>
      </c>
      <c r="W7" s="1">
        <v>35</v>
      </c>
      <c r="X7" s="1">
        <v>50</v>
      </c>
      <c r="Y7" s="1">
        <v>102</v>
      </c>
      <c r="Z7" s="1">
        <v>97</v>
      </c>
      <c r="AA7" s="1">
        <v>16</v>
      </c>
    </row>
    <row r="8" spans="2:27" x14ac:dyDescent="0.45">
      <c r="C8" s="1" t="s">
        <v>7</v>
      </c>
      <c r="D8" s="1">
        <v>79</v>
      </c>
      <c r="E8" s="1">
        <v>56</v>
      </c>
      <c r="F8" s="1">
        <v>118</v>
      </c>
      <c r="G8" s="1">
        <v>163</v>
      </c>
      <c r="H8" s="1">
        <v>51</v>
      </c>
      <c r="I8" s="1">
        <v>14</v>
      </c>
      <c r="L8" s="1" t="s">
        <v>7</v>
      </c>
      <c r="M8" s="1">
        <v>57</v>
      </c>
      <c r="N8" s="1">
        <v>52</v>
      </c>
      <c r="O8" s="1">
        <v>131</v>
      </c>
      <c r="P8" s="1">
        <v>129</v>
      </c>
      <c r="Q8" s="1">
        <v>104</v>
      </c>
      <c r="R8" s="1">
        <v>4</v>
      </c>
      <c r="U8" s="1" t="s">
        <v>7</v>
      </c>
      <c r="V8" s="1">
        <v>59</v>
      </c>
      <c r="W8" s="1">
        <v>35</v>
      </c>
      <c r="X8" s="1">
        <v>61</v>
      </c>
      <c r="Y8" s="1">
        <v>119</v>
      </c>
      <c r="Z8" s="1">
        <v>116</v>
      </c>
      <c r="AA8" s="1">
        <v>13</v>
      </c>
    </row>
    <row r="9" spans="2:27" x14ac:dyDescent="0.45">
      <c r="B9" s="1">
        <v>10</v>
      </c>
      <c r="C9" s="1" t="s">
        <v>6</v>
      </c>
      <c r="D9" s="1">
        <v>103</v>
      </c>
      <c r="E9" s="1">
        <v>77</v>
      </c>
      <c r="F9" s="1">
        <v>127</v>
      </c>
      <c r="G9" s="1">
        <v>157</v>
      </c>
      <c r="H9" s="1">
        <v>117</v>
      </c>
      <c r="I9" s="1">
        <v>34</v>
      </c>
      <c r="K9" s="1">
        <v>10</v>
      </c>
      <c r="L9" s="1" t="s">
        <v>6</v>
      </c>
      <c r="M9" s="1">
        <v>83</v>
      </c>
      <c r="N9" s="1">
        <v>54</v>
      </c>
      <c r="O9" s="1">
        <v>118</v>
      </c>
      <c r="P9" s="1">
        <v>143</v>
      </c>
      <c r="Q9" s="1">
        <v>63</v>
      </c>
      <c r="R9" s="1">
        <v>17</v>
      </c>
      <c r="T9" s="1">
        <v>10</v>
      </c>
      <c r="U9" s="1" t="s">
        <v>6</v>
      </c>
      <c r="V9" s="1">
        <v>71</v>
      </c>
      <c r="W9" s="1">
        <v>51</v>
      </c>
      <c r="X9" s="1">
        <v>106</v>
      </c>
      <c r="Y9" s="1">
        <v>161</v>
      </c>
      <c r="Z9" s="1">
        <v>80</v>
      </c>
      <c r="AA9" s="1">
        <v>21</v>
      </c>
    </row>
    <row r="10" spans="2:27" x14ac:dyDescent="0.45">
      <c r="C10" s="1" t="s">
        <v>7</v>
      </c>
      <c r="D10" s="1">
        <v>108</v>
      </c>
      <c r="E10" s="1">
        <v>89</v>
      </c>
      <c r="F10" s="1">
        <v>147</v>
      </c>
      <c r="G10" s="1">
        <v>174</v>
      </c>
      <c r="H10" s="1">
        <v>150</v>
      </c>
      <c r="I10" s="1">
        <v>25</v>
      </c>
      <c r="L10" s="1" t="s">
        <v>7</v>
      </c>
      <c r="M10" s="1">
        <v>75</v>
      </c>
      <c r="N10" s="1">
        <v>71</v>
      </c>
      <c r="O10" s="1">
        <v>118</v>
      </c>
      <c r="P10" s="1">
        <v>189</v>
      </c>
      <c r="Q10" s="1">
        <v>91</v>
      </c>
      <c r="R10" s="1">
        <v>16</v>
      </c>
      <c r="U10" s="1" t="s">
        <v>7</v>
      </c>
      <c r="V10" s="1">
        <v>73</v>
      </c>
      <c r="W10" s="1">
        <v>37</v>
      </c>
      <c r="X10" s="1">
        <v>137</v>
      </c>
      <c r="Y10" s="1">
        <v>166</v>
      </c>
      <c r="Z10" s="1">
        <v>111</v>
      </c>
      <c r="AA10" s="1">
        <v>17</v>
      </c>
    </row>
    <row r="11" spans="2:27" x14ac:dyDescent="0.45">
      <c r="B11" s="1">
        <v>11</v>
      </c>
      <c r="C11" s="1" t="s">
        <v>6</v>
      </c>
      <c r="D11" s="1">
        <v>16</v>
      </c>
      <c r="E11" s="1">
        <v>34</v>
      </c>
      <c r="F11" s="1">
        <v>72</v>
      </c>
      <c r="G11" s="1">
        <v>75</v>
      </c>
      <c r="H11" s="1">
        <v>31</v>
      </c>
      <c r="I11" s="1">
        <v>1</v>
      </c>
      <c r="K11" s="1">
        <v>11</v>
      </c>
      <c r="L11" s="1" t="s">
        <v>6</v>
      </c>
      <c r="M11" s="1">
        <v>4</v>
      </c>
      <c r="N11" s="1">
        <v>18</v>
      </c>
      <c r="O11" s="1">
        <v>84</v>
      </c>
      <c r="P11" s="1">
        <v>55</v>
      </c>
      <c r="Q11" s="1">
        <v>33</v>
      </c>
      <c r="R11" s="1">
        <v>4</v>
      </c>
      <c r="T11" s="1">
        <v>11</v>
      </c>
      <c r="U11" s="1" t="s">
        <v>6</v>
      </c>
      <c r="V11" s="1">
        <v>4</v>
      </c>
      <c r="W11" s="1">
        <v>12</v>
      </c>
      <c r="X11" s="1">
        <v>43</v>
      </c>
      <c r="Y11" s="1">
        <v>53</v>
      </c>
      <c r="Z11" s="1">
        <v>20</v>
      </c>
      <c r="AA11" s="1">
        <v>3</v>
      </c>
    </row>
    <row r="12" spans="2:27" x14ac:dyDescent="0.45">
      <c r="C12" s="1" t="s">
        <v>7</v>
      </c>
      <c r="D12" s="1">
        <v>8</v>
      </c>
      <c r="E12" s="1">
        <v>25</v>
      </c>
      <c r="F12" s="1">
        <v>81</v>
      </c>
      <c r="G12" s="1">
        <v>86</v>
      </c>
      <c r="H12" s="1">
        <v>19</v>
      </c>
      <c r="I12" s="1">
        <v>3</v>
      </c>
      <c r="L12" s="1" t="s">
        <v>7</v>
      </c>
      <c r="M12" s="1">
        <v>12</v>
      </c>
      <c r="N12" s="1">
        <v>24</v>
      </c>
      <c r="O12" s="1">
        <v>96</v>
      </c>
      <c r="P12" s="1">
        <v>61</v>
      </c>
      <c r="Q12" s="1">
        <v>32</v>
      </c>
      <c r="R12" s="1">
        <v>4</v>
      </c>
      <c r="U12" s="1" t="s">
        <v>7</v>
      </c>
      <c r="V12" s="1">
        <v>13</v>
      </c>
      <c r="W12" s="1">
        <v>9</v>
      </c>
      <c r="X12" s="1">
        <v>53</v>
      </c>
      <c r="Y12" s="1">
        <v>47</v>
      </c>
      <c r="Z12" s="1">
        <v>40</v>
      </c>
      <c r="AA12" s="1">
        <v>1</v>
      </c>
    </row>
    <row r="13" spans="2:27" x14ac:dyDescent="0.45">
      <c r="B13" s="1">
        <v>12</v>
      </c>
      <c r="C13" s="1" t="s">
        <v>6</v>
      </c>
      <c r="D13" s="1">
        <v>19</v>
      </c>
      <c r="E13" s="1">
        <v>22</v>
      </c>
      <c r="F13" s="1">
        <v>98</v>
      </c>
      <c r="G13" s="1">
        <v>77</v>
      </c>
      <c r="H13" s="1">
        <v>36</v>
      </c>
      <c r="I13" s="1">
        <v>4</v>
      </c>
      <c r="K13" s="1">
        <v>12</v>
      </c>
      <c r="L13" s="1" t="s">
        <v>6</v>
      </c>
      <c r="M13" s="1">
        <v>10</v>
      </c>
      <c r="N13" s="1">
        <v>10</v>
      </c>
      <c r="O13" s="1">
        <v>71</v>
      </c>
      <c r="P13" s="1">
        <v>70</v>
      </c>
      <c r="Q13" s="1">
        <v>23</v>
      </c>
      <c r="R13" s="1">
        <v>2</v>
      </c>
      <c r="T13" s="1">
        <v>12</v>
      </c>
      <c r="U13" s="1" t="s">
        <v>6</v>
      </c>
      <c r="V13" s="1">
        <v>14</v>
      </c>
      <c r="W13" s="1">
        <v>5</v>
      </c>
      <c r="X13" s="1">
        <v>56</v>
      </c>
      <c r="Y13" s="1">
        <v>84</v>
      </c>
      <c r="Z13" s="1">
        <v>21</v>
      </c>
      <c r="AA13" s="1">
        <v>1</v>
      </c>
    </row>
    <row r="14" spans="2:27" x14ac:dyDescent="0.45">
      <c r="C14" s="1" t="s">
        <v>7</v>
      </c>
      <c r="D14" s="1">
        <v>20</v>
      </c>
      <c r="E14" s="1">
        <v>13</v>
      </c>
      <c r="F14" s="1">
        <v>87</v>
      </c>
      <c r="G14" s="1">
        <v>123</v>
      </c>
      <c r="H14" s="1">
        <v>45</v>
      </c>
      <c r="I14" s="1">
        <v>0</v>
      </c>
      <c r="L14" s="1" t="s">
        <v>7</v>
      </c>
      <c r="M14" s="1">
        <v>8</v>
      </c>
      <c r="N14" s="1">
        <v>10</v>
      </c>
      <c r="O14" s="1">
        <v>66</v>
      </c>
      <c r="P14" s="1">
        <v>61</v>
      </c>
      <c r="Q14" s="1">
        <v>21</v>
      </c>
      <c r="R14" s="1">
        <v>2</v>
      </c>
      <c r="U14" s="1" t="s">
        <v>7</v>
      </c>
      <c r="V14" s="1">
        <v>5</v>
      </c>
      <c r="W14" s="1">
        <v>5</v>
      </c>
      <c r="X14" s="1">
        <v>62</v>
      </c>
      <c r="Y14" s="1">
        <v>81</v>
      </c>
      <c r="Z14" s="1">
        <v>13</v>
      </c>
      <c r="AA14" s="1">
        <v>1</v>
      </c>
    </row>
    <row r="15" spans="2:27" x14ac:dyDescent="0.45">
      <c r="B15" s="1">
        <v>13</v>
      </c>
      <c r="C15" s="1" t="s">
        <v>6</v>
      </c>
      <c r="D15" s="1">
        <v>14</v>
      </c>
      <c r="E15" s="1">
        <v>31</v>
      </c>
      <c r="F15" s="1">
        <v>74</v>
      </c>
      <c r="G15" s="1">
        <v>218</v>
      </c>
      <c r="H15" s="1">
        <v>7</v>
      </c>
      <c r="K15" s="1">
        <v>13</v>
      </c>
      <c r="L15" s="1" t="s">
        <v>6</v>
      </c>
      <c r="M15" s="1">
        <v>22</v>
      </c>
      <c r="N15" s="1">
        <v>37</v>
      </c>
      <c r="O15" s="1">
        <v>138</v>
      </c>
      <c r="P15" s="1">
        <v>235</v>
      </c>
      <c r="Q15" s="1">
        <v>25</v>
      </c>
      <c r="R15" s="1">
        <v>8</v>
      </c>
      <c r="T15" s="1">
        <v>13</v>
      </c>
      <c r="U15" s="1" t="s">
        <v>6</v>
      </c>
      <c r="V15" s="1">
        <v>32</v>
      </c>
      <c r="W15" s="1">
        <v>41</v>
      </c>
      <c r="X15" s="1">
        <v>146</v>
      </c>
      <c r="Y15" s="1">
        <v>317</v>
      </c>
      <c r="Z15" s="1">
        <v>49</v>
      </c>
      <c r="AA15" s="1">
        <v>3</v>
      </c>
    </row>
    <row r="16" spans="2:27" x14ac:dyDescent="0.45">
      <c r="C16" s="1" t="s">
        <v>7</v>
      </c>
      <c r="D16" s="1">
        <v>13</v>
      </c>
      <c r="E16" s="1">
        <v>25</v>
      </c>
      <c r="F16" s="1">
        <v>68</v>
      </c>
      <c r="G16" s="1">
        <v>192</v>
      </c>
      <c r="H16" s="1">
        <v>15</v>
      </c>
      <c r="L16" s="1" t="s">
        <v>7</v>
      </c>
      <c r="M16" s="1">
        <v>19</v>
      </c>
      <c r="N16" s="1">
        <v>32</v>
      </c>
      <c r="O16" s="1">
        <v>112</v>
      </c>
      <c r="P16" s="1">
        <v>178</v>
      </c>
      <c r="Q16" s="1">
        <v>19</v>
      </c>
      <c r="R16" s="1">
        <v>8</v>
      </c>
      <c r="U16" s="1" t="s">
        <v>7</v>
      </c>
      <c r="V16" s="1">
        <v>20</v>
      </c>
      <c r="W16" s="1">
        <v>20</v>
      </c>
      <c r="X16" s="1">
        <v>103</v>
      </c>
      <c r="Y16" s="1">
        <v>262</v>
      </c>
      <c r="Z16" s="1">
        <v>42</v>
      </c>
      <c r="AA16" s="1">
        <v>1</v>
      </c>
    </row>
    <row r="17" spans="2:27" x14ac:dyDescent="0.45">
      <c r="B17" s="1">
        <v>14</v>
      </c>
      <c r="C17" s="1" t="s">
        <v>6</v>
      </c>
      <c r="F17" s="1">
        <v>13</v>
      </c>
      <c r="G17" s="1">
        <v>90</v>
      </c>
      <c r="K17" s="1">
        <v>14</v>
      </c>
      <c r="L17" s="1" t="s">
        <v>6</v>
      </c>
      <c r="O17" s="1">
        <v>34</v>
      </c>
      <c r="P17" s="1">
        <v>67</v>
      </c>
      <c r="T17" s="1">
        <v>14</v>
      </c>
      <c r="U17" s="1" t="s">
        <v>6</v>
      </c>
      <c r="X17" s="1">
        <v>15</v>
      </c>
      <c r="Y17" s="1">
        <v>104</v>
      </c>
    </row>
    <row r="18" spans="2:27" x14ac:dyDescent="0.45">
      <c r="B18" s="1" t="s">
        <v>26</v>
      </c>
      <c r="C18" s="1" t="s">
        <v>7</v>
      </c>
      <c r="F18" s="1">
        <v>6</v>
      </c>
      <c r="G18" s="1">
        <v>79</v>
      </c>
      <c r="L18" s="1" t="s">
        <v>7</v>
      </c>
      <c r="O18" s="1">
        <v>12</v>
      </c>
      <c r="P18" s="1">
        <v>65</v>
      </c>
      <c r="U18" s="1" t="s">
        <v>7</v>
      </c>
      <c r="X18" s="1">
        <v>17</v>
      </c>
      <c r="Y18" s="1">
        <v>80</v>
      </c>
    </row>
    <row r="19" spans="2:27" x14ac:dyDescent="0.45">
      <c r="B19" s="1" t="s">
        <v>10</v>
      </c>
      <c r="D19" s="1">
        <v>803</v>
      </c>
      <c r="E19" s="1">
        <v>621</v>
      </c>
      <c r="F19" s="1">
        <v>1400</v>
      </c>
      <c r="G19" s="1">
        <v>2272</v>
      </c>
      <c r="H19" s="1">
        <v>920</v>
      </c>
      <c r="I19" s="1">
        <v>232</v>
      </c>
      <c r="K19" s="1" t="s">
        <v>10</v>
      </c>
      <c r="M19" s="1">
        <v>550</v>
      </c>
      <c r="N19" s="1">
        <v>429</v>
      </c>
      <c r="O19" s="1">
        <v>1512</v>
      </c>
      <c r="P19" s="1">
        <v>1800</v>
      </c>
      <c r="Q19" s="1">
        <v>720</v>
      </c>
      <c r="R19" s="1">
        <v>139</v>
      </c>
      <c r="T19" s="1" t="s">
        <v>10</v>
      </c>
      <c r="V19" s="1">
        <v>576</v>
      </c>
      <c r="W19" s="1">
        <v>385</v>
      </c>
      <c r="X19" s="1">
        <v>1163</v>
      </c>
      <c r="Y19" s="1">
        <v>2190</v>
      </c>
      <c r="Z19" s="1">
        <v>924</v>
      </c>
      <c r="AA19" s="1">
        <v>162</v>
      </c>
    </row>
    <row r="22" spans="2:27" ht="42.75" x14ac:dyDescent="0.45">
      <c r="B22" s="7" t="s">
        <v>13</v>
      </c>
      <c r="K22" s="7" t="s">
        <v>16</v>
      </c>
      <c r="T22" s="7" t="s">
        <v>18</v>
      </c>
    </row>
    <row r="23" spans="2:27" x14ac:dyDescent="0.45">
      <c r="D23" s="1" t="s">
        <v>12</v>
      </c>
      <c r="M23" s="1" t="s">
        <v>12</v>
      </c>
      <c r="V23" s="1" t="s">
        <v>12</v>
      </c>
    </row>
    <row r="24" spans="2:27" x14ac:dyDescent="0.45">
      <c r="C24" s="1" t="s">
        <v>8</v>
      </c>
      <c r="D24" s="1" t="s">
        <v>0</v>
      </c>
      <c r="E24" s="1" t="s">
        <v>1</v>
      </c>
      <c r="F24" s="1" t="s">
        <v>2</v>
      </c>
      <c r="G24" s="1" t="s">
        <v>3</v>
      </c>
      <c r="H24" s="1" t="s">
        <v>4</v>
      </c>
      <c r="I24" s="1" t="s">
        <v>5</v>
      </c>
      <c r="K24" s="1" t="s">
        <v>9</v>
      </c>
      <c r="L24" s="1" t="s">
        <v>8</v>
      </c>
      <c r="M24" s="1" t="s">
        <v>0</v>
      </c>
      <c r="N24" s="1" t="s">
        <v>1</v>
      </c>
      <c r="O24" s="1" t="s">
        <v>2</v>
      </c>
      <c r="P24" s="1" t="s">
        <v>3</v>
      </c>
      <c r="Q24" s="1" t="s">
        <v>4</v>
      </c>
      <c r="R24" s="1" t="s">
        <v>5</v>
      </c>
      <c r="T24" s="1" t="s">
        <v>9</v>
      </c>
      <c r="U24" s="1" t="s">
        <v>8</v>
      </c>
      <c r="V24" s="1" t="s">
        <v>0</v>
      </c>
      <c r="W24" s="1" t="s">
        <v>1</v>
      </c>
      <c r="X24" s="1" t="s">
        <v>2</v>
      </c>
      <c r="Y24" s="1" t="s">
        <v>3</v>
      </c>
      <c r="Z24" s="1" t="s">
        <v>4</v>
      </c>
      <c r="AA24" s="1" t="s">
        <v>5</v>
      </c>
    </row>
    <row r="25" spans="2:27" x14ac:dyDescent="0.45">
      <c r="B25" s="1">
        <v>7</v>
      </c>
      <c r="C25" s="1" t="s">
        <v>6</v>
      </c>
      <c r="D25" s="1">
        <v>409</v>
      </c>
      <c r="E25" s="1">
        <v>256</v>
      </c>
      <c r="F25" s="1">
        <v>541</v>
      </c>
      <c r="G25" s="1">
        <v>828</v>
      </c>
      <c r="H25" s="1">
        <v>366</v>
      </c>
      <c r="I25" s="1">
        <v>77</v>
      </c>
      <c r="K25" s="1">
        <v>7</v>
      </c>
      <c r="L25" s="1" t="s">
        <v>6</v>
      </c>
      <c r="M25" s="1">
        <v>440</v>
      </c>
      <c r="N25" s="1">
        <v>206</v>
      </c>
      <c r="O25" s="1">
        <v>598</v>
      </c>
      <c r="P25" s="1">
        <v>879</v>
      </c>
      <c r="Q25" s="1">
        <v>428</v>
      </c>
      <c r="R25" s="1">
        <v>81</v>
      </c>
      <c r="T25" s="1">
        <v>7</v>
      </c>
      <c r="U25" s="1" t="s">
        <v>6</v>
      </c>
      <c r="V25" s="1">
        <v>449</v>
      </c>
      <c r="W25" s="1">
        <v>287</v>
      </c>
      <c r="X25" s="1">
        <v>613</v>
      </c>
      <c r="Y25" s="1">
        <v>970</v>
      </c>
      <c r="Z25" s="1">
        <v>421</v>
      </c>
      <c r="AA25" s="1">
        <v>83</v>
      </c>
    </row>
    <row r="26" spans="2:27" x14ac:dyDescent="0.45">
      <c r="C26" s="1" t="s">
        <v>7</v>
      </c>
      <c r="D26" s="1">
        <v>405</v>
      </c>
      <c r="E26" s="1">
        <v>236</v>
      </c>
      <c r="F26" s="1">
        <v>533</v>
      </c>
      <c r="G26" s="1">
        <v>798</v>
      </c>
      <c r="H26" s="1">
        <v>438</v>
      </c>
      <c r="I26" s="1">
        <v>104</v>
      </c>
      <c r="L26" s="1" t="s">
        <v>7</v>
      </c>
      <c r="M26" s="1">
        <v>469</v>
      </c>
      <c r="N26" s="1">
        <v>205</v>
      </c>
      <c r="O26" s="1">
        <v>614</v>
      </c>
      <c r="P26" s="1">
        <v>918</v>
      </c>
      <c r="Q26" s="1">
        <v>449</v>
      </c>
      <c r="R26" s="1">
        <v>72</v>
      </c>
      <c r="U26" s="1" t="s">
        <v>7</v>
      </c>
      <c r="V26" s="1">
        <v>463</v>
      </c>
      <c r="W26" s="1">
        <v>277</v>
      </c>
      <c r="X26" s="1">
        <v>629</v>
      </c>
      <c r="Y26" s="1">
        <v>1039</v>
      </c>
      <c r="Z26" s="1">
        <v>421</v>
      </c>
      <c r="AA26" s="1">
        <v>93</v>
      </c>
    </row>
    <row r="27" spans="2:27" x14ac:dyDescent="0.45">
      <c r="B27" s="1">
        <v>8</v>
      </c>
      <c r="C27" s="1" t="s">
        <v>6</v>
      </c>
      <c r="D27" s="1">
        <v>310</v>
      </c>
      <c r="E27" s="1">
        <v>200</v>
      </c>
      <c r="F27" s="1">
        <v>433</v>
      </c>
      <c r="G27" s="1">
        <v>786</v>
      </c>
      <c r="H27" s="1">
        <v>339</v>
      </c>
      <c r="I27" s="1">
        <v>66</v>
      </c>
      <c r="K27" s="1">
        <v>8</v>
      </c>
      <c r="L27" s="1" t="s">
        <v>6</v>
      </c>
      <c r="M27" s="1">
        <v>343</v>
      </c>
      <c r="N27" s="1">
        <v>188</v>
      </c>
      <c r="O27" s="1">
        <v>534</v>
      </c>
      <c r="P27" s="1">
        <v>759</v>
      </c>
      <c r="Q27" s="1">
        <v>317</v>
      </c>
      <c r="R27" s="1">
        <v>65</v>
      </c>
      <c r="T27" s="1">
        <v>8</v>
      </c>
      <c r="U27" s="1" t="s">
        <v>6</v>
      </c>
      <c r="V27" s="1">
        <v>386</v>
      </c>
      <c r="W27" s="1">
        <v>219</v>
      </c>
      <c r="X27" s="1">
        <v>516</v>
      </c>
      <c r="Y27" s="1">
        <v>879</v>
      </c>
      <c r="Z27" s="1">
        <v>412</v>
      </c>
      <c r="AA27" s="1">
        <v>78</v>
      </c>
    </row>
    <row r="28" spans="2:27" x14ac:dyDescent="0.45">
      <c r="C28" s="1" t="s">
        <v>7</v>
      </c>
      <c r="D28" s="1">
        <v>289</v>
      </c>
      <c r="E28" s="1">
        <v>198</v>
      </c>
      <c r="F28" s="1">
        <v>421</v>
      </c>
      <c r="G28" s="1">
        <v>742</v>
      </c>
      <c r="H28" s="1">
        <v>380</v>
      </c>
      <c r="I28" s="1">
        <v>44</v>
      </c>
      <c r="L28" s="1" t="s">
        <v>7</v>
      </c>
      <c r="M28" s="1">
        <v>297</v>
      </c>
      <c r="N28" s="1">
        <v>152</v>
      </c>
      <c r="O28" s="1">
        <v>483</v>
      </c>
      <c r="P28" s="1">
        <v>706</v>
      </c>
      <c r="Q28" s="1">
        <v>374</v>
      </c>
      <c r="R28" s="1">
        <v>70</v>
      </c>
      <c r="U28" s="1" t="s">
        <v>7</v>
      </c>
      <c r="V28" s="1">
        <v>380</v>
      </c>
      <c r="W28" s="1">
        <v>198</v>
      </c>
      <c r="X28" s="1">
        <v>516</v>
      </c>
      <c r="Y28" s="1">
        <v>912</v>
      </c>
      <c r="Z28" s="1">
        <v>448</v>
      </c>
      <c r="AA28" s="1">
        <v>66</v>
      </c>
    </row>
    <row r="29" spans="2:27" x14ac:dyDescent="0.45">
      <c r="B29" s="1">
        <v>9</v>
      </c>
      <c r="C29" s="1" t="s">
        <v>6</v>
      </c>
      <c r="D29" s="1">
        <v>264</v>
      </c>
      <c r="E29" s="1">
        <v>189</v>
      </c>
      <c r="F29" s="1">
        <v>383</v>
      </c>
      <c r="G29" s="1">
        <v>616</v>
      </c>
      <c r="H29" s="1">
        <v>208</v>
      </c>
      <c r="I29" s="1">
        <v>57</v>
      </c>
      <c r="K29" s="1">
        <v>9</v>
      </c>
      <c r="L29" s="1" t="s">
        <v>6</v>
      </c>
      <c r="M29" s="1">
        <v>314</v>
      </c>
      <c r="N29" s="1">
        <v>168</v>
      </c>
      <c r="O29" s="1">
        <v>407</v>
      </c>
      <c r="P29" s="1">
        <v>718</v>
      </c>
      <c r="Q29" s="1">
        <v>278</v>
      </c>
      <c r="R29" s="1">
        <v>52</v>
      </c>
      <c r="T29" s="1">
        <v>9</v>
      </c>
      <c r="U29" s="1" t="s">
        <v>6</v>
      </c>
      <c r="V29" s="1">
        <v>332</v>
      </c>
      <c r="W29" s="1">
        <v>202</v>
      </c>
      <c r="X29" s="1">
        <v>458</v>
      </c>
      <c r="Y29" s="1">
        <v>786</v>
      </c>
      <c r="Z29" s="1">
        <v>290</v>
      </c>
      <c r="AA29" s="1">
        <v>49</v>
      </c>
    </row>
    <row r="30" spans="2:27" x14ac:dyDescent="0.45">
      <c r="C30" s="1" t="s">
        <v>7</v>
      </c>
      <c r="D30" s="1">
        <v>298</v>
      </c>
      <c r="E30" s="1">
        <v>207</v>
      </c>
      <c r="F30" s="1">
        <v>361</v>
      </c>
      <c r="G30" s="1">
        <v>587</v>
      </c>
      <c r="H30" s="1">
        <v>206</v>
      </c>
      <c r="I30" s="1">
        <v>40</v>
      </c>
      <c r="L30" s="1" t="s">
        <v>7</v>
      </c>
      <c r="M30" s="1">
        <v>274</v>
      </c>
      <c r="N30" s="1">
        <v>161</v>
      </c>
      <c r="O30" s="1">
        <v>452</v>
      </c>
      <c r="P30" s="1">
        <v>619</v>
      </c>
      <c r="Q30" s="1">
        <v>342</v>
      </c>
      <c r="R30" s="1">
        <v>38</v>
      </c>
      <c r="U30" s="1" t="s">
        <v>7</v>
      </c>
      <c r="V30" s="1">
        <v>250</v>
      </c>
      <c r="W30" s="1">
        <v>179</v>
      </c>
      <c r="X30" s="1">
        <v>420</v>
      </c>
      <c r="Y30" s="1">
        <v>737</v>
      </c>
      <c r="Z30" s="1">
        <v>371</v>
      </c>
      <c r="AA30" s="1">
        <v>44</v>
      </c>
    </row>
    <row r="31" spans="2:27" x14ac:dyDescent="0.45">
      <c r="B31" s="1">
        <v>10</v>
      </c>
      <c r="C31" s="1" t="s">
        <v>6</v>
      </c>
      <c r="D31" s="1">
        <v>234</v>
      </c>
      <c r="E31" s="1">
        <v>183</v>
      </c>
      <c r="F31" s="1">
        <v>332</v>
      </c>
      <c r="G31" s="1">
        <v>488</v>
      </c>
      <c r="H31" s="1">
        <v>206</v>
      </c>
      <c r="I31" s="1">
        <v>48</v>
      </c>
      <c r="K31" s="1">
        <v>10</v>
      </c>
      <c r="L31" s="1" t="s">
        <v>6</v>
      </c>
      <c r="M31" s="1">
        <v>215</v>
      </c>
      <c r="N31" s="1">
        <v>177</v>
      </c>
      <c r="O31" s="1">
        <v>370</v>
      </c>
      <c r="P31" s="1">
        <v>603</v>
      </c>
      <c r="Q31" s="1">
        <v>178</v>
      </c>
      <c r="R31" s="1">
        <v>37</v>
      </c>
      <c r="T31" s="1">
        <v>10</v>
      </c>
      <c r="U31" s="1" t="s">
        <v>6</v>
      </c>
      <c r="V31" s="1">
        <v>256</v>
      </c>
      <c r="W31" s="1">
        <v>164</v>
      </c>
      <c r="X31" s="1">
        <v>363</v>
      </c>
      <c r="Y31" s="1">
        <v>748</v>
      </c>
      <c r="Z31" s="1">
        <v>253</v>
      </c>
      <c r="AA31" s="1">
        <v>47</v>
      </c>
    </row>
    <row r="32" spans="2:27" x14ac:dyDescent="0.45">
      <c r="C32" s="1" t="s">
        <v>7</v>
      </c>
      <c r="D32" s="1">
        <v>215</v>
      </c>
      <c r="E32" s="1">
        <v>162</v>
      </c>
      <c r="F32" s="1">
        <v>356</v>
      </c>
      <c r="G32" s="1">
        <v>428</v>
      </c>
      <c r="H32" s="1">
        <v>235</v>
      </c>
      <c r="I32" s="1">
        <v>34</v>
      </c>
      <c r="L32" s="1" t="s">
        <v>7</v>
      </c>
      <c r="M32" s="1">
        <v>231</v>
      </c>
      <c r="N32" s="1">
        <v>176</v>
      </c>
      <c r="O32" s="1">
        <v>306</v>
      </c>
      <c r="P32" s="1">
        <v>538</v>
      </c>
      <c r="Q32" s="1">
        <v>212</v>
      </c>
      <c r="R32" s="1">
        <v>36</v>
      </c>
      <c r="U32" s="1" t="s">
        <v>7</v>
      </c>
      <c r="V32" s="1">
        <v>215</v>
      </c>
      <c r="W32" s="1">
        <v>140</v>
      </c>
      <c r="X32" s="1">
        <v>373</v>
      </c>
      <c r="Y32" s="1">
        <v>607</v>
      </c>
      <c r="Z32" s="1">
        <v>281</v>
      </c>
      <c r="AA32" s="1">
        <v>37</v>
      </c>
    </row>
    <row r="33" spans="2:27" x14ac:dyDescent="0.45">
      <c r="B33" s="1">
        <v>11</v>
      </c>
      <c r="C33" s="1" t="s">
        <v>6</v>
      </c>
      <c r="D33" s="1">
        <v>68</v>
      </c>
      <c r="E33" s="1">
        <v>80</v>
      </c>
      <c r="F33" s="1">
        <v>282</v>
      </c>
      <c r="G33" s="1">
        <v>410</v>
      </c>
      <c r="H33" s="1">
        <v>94</v>
      </c>
      <c r="I33" s="1">
        <v>8</v>
      </c>
      <c r="K33" s="1">
        <v>11</v>
      </c>
      <c r="L33" s="1" t="s">
        <v>6</v>
      </c>
      <c r="M33" s="1">
        <v>62</v>
      </c>
      <c r="N33" s="1">
        <v>72</v>
      </c>
      <c r="O33" s="1">
        <v>303</v>
      </c>
      <c r="P33" s="1">
        <v>520</v>
      </c>
      <c r="Q33" s="1">
        <v>112</v>
      </c>
      <c r="R33" s="1">
        <v>10</v>
      </c>
      <c r="T33" s="1">
        <v>11</v>
      </c>
      <c r="U33" s="1" t="s">
        <v>6</v>
      </c>
      <c r="V33" s="1">
        <v>76</v>
      </c>
      <c r="W33" s="1">
        <v>83</v>
      </c>
      <c r="X33" s="1">
        <v>267</v>
      </c>
      <c r="Y33" s="1">
        <v>599</v>
      </c>
      <c r="Z33" s="1">
        <v>96</v>
      </c>
      <c r="AA33" s="1">
        <v>12</v>
      </c>
    </row>
    <row r="34" spans="2:27" x14ac:dyDescent="0.45">
      <c r="C34" s="1" t="s">
        <v>7</v>
      </c>
      <c r="D34" s="1">
        <v>43</v>
      </c>
      <c r="E34" s="1">
        <v>53</v>
      </c>
      <c r="F34" s="1">
        <v>255</v>
      </c>
      <c r="G34" s="1">
        <v>337</v>
      </c>
      <c r="H34" s="1">
        <v>92</v>
      </c>
      <c r="I34" s="1">
        <v>14</v>
      </c>
      <c r="L34" s="1" t="s">
        <v>7</v>
      </c>
      <c r="M34" s="1">
        <v>65</v>
      </c>
      <c r="N34" s="1">
        <v>57</v>
      </c>
      <c r="O34" s="1">
        <v>330</v>
      </c>
      <c r="P34" s="1">
        <v>394</v>
      </c>
      <c r="Q34" s="1">
        <v>99</v>
      </c>
      <c r="R34" s="1">
        <v>7</v>
      </c>
      <c r="U34" s="1" t="s">
        <v>7</v>
      </c>
      <c r="V34" s="1">
        <v>69</v>
      </c>
      <c r="W34" s="1">
        <v>61</v>
      </c>
      <c r="X34" s="1">
        <v>224</v>
      </c>
      <c r="Y34" s="1">
        <v>519</v>
      </c>
      <c r="Z34" s="1">
        <v>116</v>
      </c>
      <c r="AA34" s="1">
        <v>9</v>
      </c>
    </row>
    <row r="35" spans="2:27" x14ac:dyDescent="0.45">
      <c r="B35" s="1">
        <v>12</v>
      </c>
      <c r="C35" s="1" t="s">
        <v>6</v>
      </c>
      <c r="D35" s="1">
        <v>48</v>
      </c>
      <c r="E35" s="1">
        <v>60</v>
      </c>
      <c r="F35" s="1">
        <v>208</v>
      </c>
      <c r="G35" s="1">
        <v>342</v>
      </c>
      <c r="H35" s="1">
        <v>67</v>
      </c>
      <c r="I35" s="1">
        <v>13</v>
      </c>
      <c r="K35" s="1">
        <v>12</v>
      </c>
      <c r="L35" s="1" t="s">
        <v>6</v>
      </c>
      <c r="M35" s="1">
        <v>61</v>
      </c>
      <c r="N35" s="1">
        <v>47</v>
      </c>
      <c r="O35" s="1">
        <v>259</v>
      </c>
      <c r="P35" s="1">
        <v>389</v>
      </c>
      <c r="Q35" s="1">
        <v>75</v>
      </c>
      <c r="R35" s="1">
        <v>8</v>
      </c>
      <c r="T35" s="1">
        <v>12</v>
      </c>
      <c r="U35" s="1" t="s">
        <v>6</v>
      </c>
      <c r="V35" s="1">
        <v>68</v>
      </c>
      <c r="W35" s="1">
        <v>49</v>
      </c>
      <c r="X35" s="1">
        <v>242</v>
      </c>
      <c r="Y35" s="1">
        <v>525</v>
      </c>
      <c r="Z35" s="1">
        <v>76</v>
      </c>
      <c r="AA35" s="1">
        <v>7</v>
      </c>
    </row>
    <row r="36" spans="2:27" x14ac:dyDescent="0.45">
      <c r="C36" s="1" t="s">
        <v>7</v>
      </c>
      <c r="D36" s="1">
        <v>48</v>
      </c>
      <c r="E36" s="1">
        <v>36</v>
      </c>
      <c r="F36" s="1">
        <v>171</v>
      </c>
      <c r="G36" s="1">
        <v>337</v>
      </c>
      <c r="H36" s="1">
        <v>63</v>
      </c>
      <c r="I36" s="1">
        <v>8</v>
      </c>
      <c r="L36" s="1" t="s">
        <v>7</v>
      </c>
      <c r="M36" s="1">
        <v>39</v>
      </c>
      <c r="N36" s="1">
        <v>42</v>
      </c>
      <c r="O36" s="1">
        <v>204</v>
      </c>
      <c r="P36" s="1">
        <v>296</v>
      </c>
      <c r="Q36" s="1">
        <v>77</v>
      </c>
      <c r="R36" s="1">
        <v>8</v>
      </c>
      <c r="U36" s="1" t="s">
        <v>7</v>
      </c>
      <c r="V36" s="1">
        <v>57</v>
      </c>
      <c r="W36" s="1">
        <v>38</v>
      </c>
      <c r="X36" s="1">
        <v>226</v>
      </c>
      <c r="Y36" s="1">
        <v>406</v>
      </c>
      <c r="Z36" s="1">
        <v>61</v>
      </c>
      <c r="AA36" s="1">
        <v>3</v>
      </c>
    </row>
    <row r="37" spans="2:27" x14ac:dyDescent="0.45">
      <c r="B37" s="1">
        <v>13</v>
      </c>
      <c r="C37" s="1" t="s">
        <v>6</v>
      </c>
      <c r="D37" s="1">
        <v>15</v>
      </c>
      <c r="E37" s="1">
        <v>31</v>
      </c>
      <c r="F37" s="1">
        <v>110</v>
      </c>
      <c r="G37" s="1">
        <v>277</v>
      </c>
      <c r="H37" s="1">
        <v>9</v>
      </c>
      <c r="K37" s="1">
        <v>13</v>
      </c>
      <c r="L37" s="1" t="s">
        <v>6</v>
      </c>
      <c r="M37" s="1">
        <v>28</v>
      </c>
      <c r="N37" s="1">
        <v>39</v>
      </c>
      <c r="O37" s="1">
        <v>153</v>
      </c>
      <c r="P37" s="1">
        <v>318</v>
      </c>
      <c r="Q37" s="1">
        <v>40</v>
      </c>
      <c r="R37" s="1">
        <v>8</v>
      </c>
      <c r="T37" s="1">
        <v>13</v>
      </c>
      <c r="U37" s="1" t="s">
        <v>6</v>
      </c>
      <c r="V37" s="1">
        <v>37</v>
      </c>
      <c r="W37" s="1">
        <v>43</v>
      </c>
      <c r="X37" s="1">
        <v>167</v>
      </c>
      <c r="Y37" s="1">
        <v>415</v>
      </c>
      <c r="Z37" s="1">
        <v>64</v>
      </c>
      <c r="AA37" s="1">
        <v>3</v>
      </c>
    </row>
    <row r="38" spans="2:27" x14ac:dyDescent="0.45">
      <c r="C38" s="1" t="s">
        <v>7</v>
      </c>
      <c r="D38" s="1">
        <v>15</v>
      </c>
      <c r="E38" s="1">
        <v>25</v>
      </c>
      <c r="F38" s="1">
        <v>81</v>
      </c>
      <c r="G38" s="1">
        <v>238</v>
      </c>
      <c r="H38" s="1">
        <v>15</v>
      </c>
      <c r="L38" s="1" t="s">
        <v>7</v>
      </c>
      <c r="M38" s="1">
        <v>22</v>
      </c>
      <c r="N38" s="1">
        <v>33</v>
      </c>
      <c r="O38" s="1">
        <v>133</v>
      </c>
      <c r="P38" s="1">
        <v>247</v>
      </c>
      <c r="Q38" s="1">
        <v>23</v>
      </c>
      <c r="R38" s="1">
        <v>8</v>
      </c>
      <c r="U38" s="1" t="s">
        <v>7</v>
      </c>
      <c r="V38" s="1">
        <v>22</v>
      </c>
      <c r="W38" s="1">
        <v>24</v>
      </c>
      <c r="X38" s="1">
        <v>124</v>
      </c>
      <c r="Y38" s="1">
        <v>345</v>
      </c>
      <c r="Z38" s="1">
        <v>54</v>
      </c>
      <c r="AA38" s="1">
        <v>1</v>
      </c>
    </row>
    <row r="39" spans="2:27" x14ac:dyDescent="0.45">
      <c r="B39" s="1">
        <v>14</v>
      </c>
      <c r="C39" s="1" t="s">
        <v>6</v>
      </c>
      <c r="F39" s="1">
        <v>14</v>
      </c>
      <c r="G39" s="1">
        <v>102</v>
      </c>
      <c r="K39" s="1">
        <v>14</v>
      </c>
      <c r="L39" s="1" t="s">
        <v>6</v>
      </c>
      <c r="O39" s="1">
        <v>38</v>
      </c>
      <c r="P39" s="1">
        <v>74</v>
      </c>
      <c r="T39" s="1">
        <v>14</v>
      </c>
      <c r="U39" s="1" t="s">
        <v>6</v>
      </c>
      <c r="X39" s="1">
        <v>16</v>
      </c>
      <c r="Y39" s="1">
        <v>111</v>
      </c>
    </row>
    <row r="40" spans="2:27" x14ac:dyDescent="0.45">
      <c r="C40" s="1" t="s">
        <v>7</v>
      </c>
      <c r="F40" s="1">
        <v>6</v>
      </c>
      <c r="G40" s="1">
        <v>89</v>
      </c>
      <c r="L40" s="1" t="s">
        <v>7</v>
      </c>
      <c r="O40" s="1">
        <v>13</v>
      </c>
      <c r="P40" s="1">
        <v>75</v>
      </c>
      <c r="U40" s="1" t="s">
        <v>7</v>
      </c>
      <c r="X40" s="1">
        <v>20</v>
      </c>
      <c r="Y40" s="1">
        <v>91</v>
      </c>
    </row>
    <row r="41" spans="2:27" x14ac:dyDescent="0.45">
      <c r="D41" s="1">
        <v>2661</v>
      </c>
      <c r="E41" s="1">
        <v>1916</v>
      </c>
      <c r="F41" s="1">
        <v>4487</v>
      </c>
      <c r="G41" s="1">
        <v>7405</v>
      </c>
      <c r="H41" s="1">
        <v>2718</v>
      </c>
      <c r="I41" s="1">
        <v>513</v>
      </c>
      <c r="K41" s="1" t="s">
        <v>10</v>
      </c>
      <c r="M41" s="1">
        <v>2860</v>
      </c>
      <c r="N41" s="1">
        <v>1723</v>
      </c>
      <c r="O41" s="1">
        <v>5197</v>
      </c>
      <c r="P41" s="1">
        <v>8053</v>
      </c>
      <c r="Q41" s="1">
        <v>3004</v>
      </c>
      <c r="R41" s="1">
        <v>500</v>
      </c>
      <c r="T41" s="1" t="s">
        <v>10</v>
      </c>
      <c r="V41" s="1">
        <v>3060</v>
      </c>
      <c r="W41" s="1">
        <v>1964</v>
      </c>
      <c r="X41" s="1">
        <v>5174</v>
      </c>
      <c r="Y41" s="1">
        <v>9689</v>
      </c>
      <c r="Z41" s="1">
        <v>3364</v>
      </c>
      <c r="AA41" s="1">
        <v>532</v>
      </c>
    </row>
    <row r="43" spans="2:27" ht="28.5" x14ac:dyDescent="0.45">
      <c r="B43" s="7" t="s">
        <v>14</v>
      </c>
      <c r="K43" s="7" t="s">
        <v>17</v>
      </c>
      <c r="T43" s="7" t="s">
        <v>17</v>
      </c>
    </row>
    <row r="44" spans="2:27" x14ac:dyDescent="0.45">
      <c r="D44" s="1" t="s">
        <v>12</v>
      </c>
      <c r="M44" s="1" t="s">
        <v>12</v>
      </c>
      <c r="V44" s="1" t="s">
        <v>12</v>
      </c>
    </row>
    <row r="45" spans="2:27" x14ac:dyDescent="0.45">
      <c r="C45" s="1" t="s">
        <v>8</v>
      </c>
      <c r="D45" s="1" t="s">
        <v>0</v>
      </c>
      <c r="E45" s="1" t="s">
        <v>1</v>
      </c>
      <c r="F45" s="1" t="s">
        <v>2</v>
      </c>
      <c r="G45" s="1" t="s">
        <v>3</v>
      </c>
      <c r="H45" s="1" t="s">
        <v>4</v>
      </c>
      <c r="I45" s="1" t="s">
        <v>5</v>
      </c>
      <c r="L45" s="1" t="s">
        <v>8</v>
      </c>
      <c r="M45" s="1" t="s">
        <v>0</v>
      </c>
      <c r="N45" s="1" t="s">
        <v>1</v>
      </c>
      <c r="O45" s="1" t="s">
        <v>2</v>
      </c>
      <c r="P45" s="1" t="s">
        <v>3</v>
      </c>
      <c r="Q45" s="1" t="s">
        <v>4</v>
      </c>
      <c r="R45" s="1" t="s">
        <v>5</v>
      </c>
      <c r="U45" s="1" t="s">
        <v>8</v>
      </c>
      <c r="V45" s="1" t="s">
        <v>0</v>
      </c>
      <c r="W45" s="1" t="s">
        <v>1</v>
      </c>
      <c r="X45" s="1" t="s">
        <v>2</v>
      </c>
      <c r="Y45" s="1" t="s">
        <v>3</v>
      </c>
      <c r="Z45" s="1" t="s">
        <v>4</v>
      </c>
      <c r="AA45" s="1" t="s">
        <v>5</v>
      </c>
    </row>
    <row r="46" spans="2:27" x14ac:dyDescent="0.45">
      <c r="B46" s="1">
        <v>7</v>
      </c>
      <c r="C46" s="1" t="s">
        <v>6</v>
      </c>
      <c r="D46" s="2">
        <f>D3/D25</f>
        <v>0.1980440097799511</v>
      </c>
      <c r="E46" s="2">
        <f t="shared" ref="E46:I46" si="0">E3/E25</f>
        <v>0.19921875</v>
      </c>
      <c r="F46" s="2">
        <f t="shared" si="0"/>
        <v>0.16451016635859519</v>
      </c>
      <c r="G46" s="2">
        <f t="shared" si="0"/>
        <v>0.14251207729468598</v>
      </c>
      <c r="H46" s="2">
        <f t="shared" si="0"/>
        <v>0.24043715846994534</v>
      </c>
      <c r="I46" s="2">
        <f t="shared" si="0"/>
        <v>0.32467532467532467</v>
      </c>
      <c r="K46" s="1">
        <v>7</v>
      </c>
      <c r="L46" s="1" t="s">
        <v>6</v>
      </c>
      <c r="M46" s="2">
        <f>M3/M25</f>
        <v>9.5454545454545459E-2</v>
      </c>
      <c r="N46" s="2">
        <f t="shared" ref="N46:R46" si="1">N3/N25</f>
        <v>9.2233009708737865E-2</v>
      </c>
      <c r="O46" s="2">
        <f t="shared" si="1"/>
        <v>0.16387959866220736</v>
      </c>
      <c r="P46" s="2">
        <f t="shared" si="1"/>
        <v>9.4425483503981791E-2</v>
      </c>
      <c r="Q46" s="2">
        <f t="shared" si="1"/>
        <v>0.15654205607476634</v>
      </c>
      <c r="R46" s="2">
        <f t="shared" si="1"/>
        <v>0.1111111111111111</v>
      </c>
      <c r="T46" s="1">
        <v>7</v>
      </c>
      <c r="U46" s="1" t="s">
        <v>6</v>
      </c>
      <c r="V46" s="2">
        <f>V3/V25</f>
        <v>9.5768374164810696E-2</v>
      </c>
      <c r="W46" s="2">
        <f t="shared" ref="W46:AA46" si="2">W3/W25</f>
        <v>0.13588850174216027</v>
      </c>
      <c r="X46" s="2">
        <f t="shared" si="2"/>
        <v>0.12234910277324633</v>
      </c>
      <c r="Y46" s="2">
        <f t="shared" si="2"/>
        <v>0.10412371134020619</v>
      </c>
      <c r="Z46" s="2">
        <f t="shared" si="2"/>
        <v>0.17102137767220901</v>
      </c>
      <c r="AA46" s="2">
        <f t="shared" si="2"/>
        <v>0.18072289156626506</v>
      </c>
    </row>
    <row r="47" spans="2:27" x14ac:dyDescent="0.45">
      <c r="C47" s="1" t="s">
        <v>7</v>
      </c>
      <c r="D47" s="2">
        <f t="shared" ref="D47:I47" si="3">D4/D26</f>
        <v>0.27407407407407408</v>
      </c>
      <c r="E47" s="2">
        <f t="shared" si="3"/>
        <v>0.28389830508474578</v>
      </c>
      <c r="F47" s="2">
        <f t="shared" si="3"/>
        <v>0.21575984990619138</v>
      </c>
      <c r="G47" s="2">
        <f t="shared" si="3"/>
        <v>0.17293233082706766</v>
      </c>
      <c r="H47" s="2">
        <f t="shared" si="3"/>
        <v>0.22374429223744291</v>
      </c>
      <c r="I47" s="2">
        <f t="shared" si="3"/>
        <v>0.49038461538461536</v>
      </c>
      <c r="L47" s="1" t="s">
        <v>7</v>
      </c>
      <c r="M47" s="2">
        <f t="shared" ref="M47:R47" si="4">M4/M26</f>
        <v>0.15351812366737741</v>
      </c>
      <c r="N47" s="2">
        <f t="shared" si="4"/>
        <v>0.21463414634146341</v>
      </c>
      <c r="O47" s="2">
        <f t="shared" si="4"/>
        <v>0.20032573289902281</v>
      </c>
      <c r="P47" s="2">
        <f t="shared" si="4"/>
        <v>0.11002178649237472</v>
      </c>
      <c r="Q47" s="2">
        <f t="shared" si="4"/>
        <v>0.16481069042316257</v>
      </c>
      <c r="R47" s="2">
        <f t="shared" si="4"/>
        <v>0.125</v>
      </c>
      <c r="U47" s="1" t="s">
        <v>7</v>
      </c>
      <c r="V47" s="2">
        <f t="shared" ref="V47:AA47" si="5">V4/V26</f>
        <v>0.11663066954643629</v>
      </c>
      <c r="W47" s="2">
        <f t="shared" si="5"/>
        <v>0.16245487364620939</v>
      </c>
      <c r="X47" s="2">
        <f t="shared" si="5"/>
        <v>0.13831478537360889</v>
      </c>
      <c r="Y47" s="2">
        <f t="shared" si="5"/>
        <v>0.15303176130895091</v>
      </c>
      <c r="Z47" s="2">
        <f t="shared" si="5"/>
        <v>0.16389548693586697</v>
      </c>
      <c r="AA47" s="2">
        <f t="shared" si="5"/>
        <v>0.30107526881720431</v>
      </c>
    </row>
    <row r="48" spans="2:27" x14ac:dyDescent="0.45">
      <c r="B48" s="1">
        <v>8</v>
      </c>
      <c r="C48" s="1" t="s">
        <v>6</v>
      </c>
      <c r="D48" s="2">
        <f t="shared" ref="D48:I48" si="6">D5/D27</f>
        <v>0.3</v>
      </c>
      <c r="E48" s="2">
        <f t="shared" si="6"/>
        <v>0.18</v>
      </c>
      <c r="F48" s="2">
        <f t="shared" si="6"/>
        <v>0.27482678983833719</v>
      </c>
      <c r="G48" s="2">
        <f t="shared" si="6"/>
        <v>0.28117048346055978</v>
      </c>
      <c r="H48" s="2">
        <f t="shared" si="6"/>
        <v>0.30088495575221241</v>
      </c>
      <c r="I48" s="2">
        <f t="shared" si="6"/>
        <v>0.42424242424242425</v>
      </c>
      <c r="K48" s="1">
        <v>8</v>
      </c>
      <c r="L48" s="1" t="s">
        <v>6</v>
      </c>
      <c r="M48" s="2">
        <f t="shared" ref="M48:R48" si="7">M5/M27</f>
        <v>0.11661807580174927</v>
      </c>
      <c r="N48" s="2">
        <f t="shared" si="7"/>
        <v>9.5744680851063829E-2</v>
      </c>
      <c r="O48" s="2">
        <f t="shared" si="7"/>
        <v>0.16666666666666666</v>
      </c>
      <c r="P48" s="2">
        <f t="shared" si="7"/>
        <v>0.15151515151515152</v>
      </c>
      <c r="Q48" s="2">
        <f t="shared" si="7"/>
        <v>0.15772870662460567</v>
      </c>
      <c r="R48" s="2">
        <f t="shared" si="7"/>
        <v>0.33846153846153848</v>
      </c>
      <c r="T48" s="1">
        <v>8</v>
      </c>
      <c r="U48" s="1" t="s">
        <v>6</v>
      </c>
      <c r="V48" s="2">
        <f t="shared" ref="V48:AA48" si="8">V5/V27</f>
        <v>0.15544041450777202</v>
      </c>
      <c r="W48" s="2">
        <f t="shared" si="8"/>
        <v>0.1050228310502283</v>
      </c>
      <c r="X48" s="2">
        <f t="shared" si="8"/>
        <v>0.12209302325581395</v>
      </c>
      <c r="Y48" s="2">
        <f t="shared" si="8"/>
        <v>0.17406143344709898</v>
      </c>
      <c r="Z48" s="2">
        <f t="shared" si="8"/>
        <v>0.23786407766990292</v>
      </c>
      <c r="AA48" s="2">
        <f t="shared" si="8"/>
        <v>0.25641025641025639</v>
      </c>
    </row>
    <row r="49" spans="2:27" x14ac:dyDescent="0.45">
      <c r="C49" s="1" t="s">
        <v>7</v>
      </c>
      <c r="D49" s="2">
        <f t="shared" ref="D49:I49" si="9">D6/D28</f>
        <v>0.29757785467128028</v>
      </c>
      <c r="E49" s="2">
        <f t="shared" si="9"/>
        <v>0.29797979797979796</v>
      </c>
      <c r="F49" s="2">
        <f t="shared" si="9"/>
        <v>0.23515439429928742</v>
      </c>
      <c r="G49" s="2">
        <f t="shared" si="9"/>
        <v>0.33692722371967654</v>
      </c>
      <c r="H49" s="2">
        <f t="shared" si="9"/>
        <v>0.26842105263157895</v>
      </c>
      <c r="I49" s="2">
        <f t="shared" si="9"/>
        <v>0.40909090909090912</v>
      </c>
      <c r="L49" s="1" t="s">
        <v>7</v>
      </c>
      <c r="M49" s="2">
        <f t="shared" ref="M49:R49" si="10">M6/M28</f>
        <v>0.20202020202020202</v>
      </c>
      <c r="N49" s="2">
        <f t="shared" si="10"/>
        <v>8.5526315789473686E-2</v>
      </c>
      <c r="O49" s="2">
        <f t="shared" si="10"/>
        <v>0.21532091097308489</v>
      </c>
      <c r="P49" s="2">
        <f t="shared" si="10"/>
        <v>0.20679886685552407</v>
      </c>
      <c r="Q49" s="2">
        <f t="shared" si="10"/>
        <v>0.11229946524064172</v>
      </c>
      <c r="R49" s="2">
        <f t="shared" si="10"/>
        <v>0.34285714285714286</v>
      </c>
      <c r="U49" s="1" t="s">
        <v>7</v>
      </c>
      <c r="V49" s="2">
        <f t="shared" ref="V49:AA49" si="11">V6/V28</f>
        <v>0.21052631578947367</v>
      </c>
      <c r="W49" s="2">
        <f t="shared" si="11"/>
        <v>0.14141414141414141</v>
      </c>
      <c r="X49" s="2">
        <f t="shared" si="11"/>
        <v>0.17248062015503876</v>
      </c>
      <c r="Y49" s="2">
        <f t="shared" si="11"/>
        <v>0.22039473684210525</v>
      </c>
      <c r="Z49" s="2">
        <f t="shared" si="11"/>
        <v>0.21428571428571427</v>
      </c>
      <c r="AA49" s="2">
        <f t="shared" si="11"/>
        <v>0.33333333333333331</v>
      </c>
    </row>
    <row r="50" spans="2:27" x14ac:dyDescent="0.45">
      <c r="B50" s="1">
        <v>9</v>
      </c>
      <c r="C50" s="1" t="s">
        <v>6</v>
      </c>
      <c r="D50" s="2">
        <f t="shared" ref="D50:I50" si="12">D7/D29</f>
        <v>0.19696969696969696</v>
      </c>
      <c r="E50" s="2">
        <f t="shared" si="12"/>
        <v>0.19047619047619047</v>
      </c>
      <c r="F50" s="2">
        <f t="shared" si="12"/>
        <v>0.22715404699738903</v>
      </c>
      <c r="G50" s="2">
        <f t="shared" si="12"/>
        <v>0.18019480519480519</v>
      </c>
      <c r="H50" s="2">
        <f t="shared" si="12"/>
        <v>0.28365384615384615</v>
      </c>
      <c r="I50" s="2">
        <f t="shared" si="12"/>
        <v>0.50877192982456143</v>
      </c>
      <c r="K50" s="1">
        <v>9</v>
      </c>
      <c r="L50" s="1" t="s">
        <v>6</v>
      </c>
      <c r="M50" s="2">
        <f t="shared" ref="M50:R50" si="13">M7/M29</f>
        <v>0.1464968152866242</v>
      </c>
      <c r="N50" s="2">
        <f t="shared" si="13"/>
        <v>0.16071428571428573</v>
      </c>
      <c r="O50" s="2">
        <f t="shared" si="13"/>
        <v>0.28992628992628994</v>
      </c>
      <c r="P50" s="2">
        <f t="shared" si="13"/>
        <v>0.14206128133704735</v>
      </c>
      <c r="Q50" s="2">
        <f t="shared" si="13"/>
        <v>0.2733812949640288</v>
      </c>
      <c r="R50" s="2">
        <f t="shared" si="13"/>
        <v>0.19230769230769232</v>
      </c>
      <c r="T50" s="1">
        <v>9</v>
      </c>
      <c r="U50" s="1" t="s">
        <v>6</v>
      </c>
      <c r="V50" s="2">
        <f t="shared" ref="V50:AA50" si="14">V7/V29</f>
        <v>0.14457831325301204</v>
      </c>
      <c r="W50" s="2">
        <f t="shared" si="14"/>
        <v>0.17326732673267325</v>
      </c>
      <c r="X50" s="2">
        <f t="shared" si="14"/>
        <v>0.1091703056768559</v>
      </c>
      <c r="Y50" s="2">
        <f t="shared" si="14"/>
        <v>0.12977099236641221</v>
      </c>
      <c r="Z50" s="2">
        <f t="shared" si="14"/>
        <v>0.33448275862068966</v>
      </c>
      <c r="AA50" s="2">
        <f t="shared" si="14"/>
        <v>0.32653061224489793</v>
      </c>
    </row>
    <row r="51" spans="2:27" x14ac:dyDescent="0.45">
      <c r="C51" s="1" t="s">
        <v>7</v>
      </c>
      <c r="D51" s="2">
        <f t="shared" ref="D51:I51" si="15">D8/D30</f>
        <v>0.2651006711409396</v>
      </c>
      <c r="E51" s="2">
        <f t="shared" si="15"/>
        <v>0.27053140096618356</v>
      </c>
      <c r="F51" s="2">
        <f t="shared" si="15"/>
        <v>0.32686980609418281</v>
      </c>
      <c r="G51" s="2">
        <f t="shared" si="15"/>
        <v>0.2776831345826235</v>
      </c>
      <c r="H51" s="2">
        <f t="shared" si="15"/>
        <v>0.24757281553398058</v>
      </c>
      <c r="I51" s="2">
        <f t="shared" si="15"/>
        <v>0.35</v>
      </c>
      <c r="L51" s="1" t="s">
        <v>7</v>
      </c>
      <c r="M51" s="2">
        <f t="shared" ref="M51:R51" si="16">M8/M30</f>
        <v>0.20802919708029197</v>
      </c>
      <c r="N51" s="2">
        <f t="shared" si="16"/>
        <v>0.32298136645962733</v>
      </c>
      <c r="O51" s="2">
        <f t="shared" si="16"/>
        <v>0.28982300884955753</v>
      </c>
      <c r="P51" s="2">
        <f t="shared" si="16"/>
        <v>0.20840064620355411</v>
      </c>
      <c r="Q51" s="2">
        <f t="shared" si="16"/>
        <v>0.30409356725146197</v>
      </c>
      <c r="R51" s="2">
        <f t="shared" si="16"/>
        <v>0.10526315789473684</v>
      </c>
      <c r="U51" s="1" t="s">
        <v>7</v>
      </c>
      <c r="V51" s="2">
        <f t="shared" ref="V51:AA51" si="17">V8/V30</f>
        <v>0.23599999999999999</v>
      </c>
      <c r="W51" s="2">
        <f t="shared" si="17"/>
        <v>0.19553072625698323</v>
      </c>
      <c r="X51" s="2">
        <f t="shared" si="17"/>
        <v>0.14523809523809525</v>
      </c>
      <c r="Y51" s="2">
        <f t="shared" si="17"/>
        <v>0.16146540027137041</v>
      </c>
      <c r="Z51" s="2">
        <f t="shared" si="17"/>
        <v>0.31266846361185985</v>
      </c>
      <c r="AA51" s="2">
        <f t="shared" si="17"/>
        <v>0.29545454545454547</v>
      </c>
    </row>
    <row r="52" spans="2:27" x14ac:dyDescent="0.45">
      <c r="B52" s="1">
        <v>10</v>
      </c>
      <c r="C52" s="1" t="s">
        <v>6</v>
      </c>
      <c r="D52" s="2">
        <f t="shared" ref="D52:I52" si="18">D9/D31</f>
        <v>0.44017094017094016</v>
      </c>
      <c r="E52" s="2">
        <f t="shared" si="18"/>
        <v>0.42076502732240439</v>
      </c>
      <c r="F52" s="2">
        <f t="shared" si="18"/>
        <v>0.38253012048192769</v>
      </c>
      <c r="G52" s="2">
        <f t="shared" si="18"/>
        <v>0.32172131147540983</v>
      </c>
      <c r="H52" s="2">
        <f t="shared" si="18"/>
        <v>0.56796116504854366</v>
      </c>
      <c r="I52" s="2">
        <f t="shared" si="18"/>
        <v>0.70833333333333337</v>
      </c>
      <c r="K52" s="1">
        <v>10</v>
      </c>
      <c r="L52" s="1" t="s">
        <v>6</v>
      </c>
      <c r="M52" s="2">
        <f t="shared" ref="M52:R52" si="19">M9/M31</f>
        <v>0.38604651162790699</v>
      </c>
      <c r="N52" s="2">
        <f t="shared" si="19"/>
        <v>0.30508474576271188</v>
      </c>
      <c r="O52" s="2">
        <f t="shared" si="19"/>
        <v>0.31891891891891894</v>
      </c>
      <c r="P52" s="2">
        <f t="shared" si="19"/>
        <v>0.23714759535655058</v>
      </c>
      <c r="Q52" s="2">
        <f t="shared" si="19"/>
        <v>0.3539325842696629</v>
      </c>
      <c r="R52" s="2">
        <f t="shared" si="19"/>
        <v>0.45945945945945948</v>
      </c>
      <c r="T52" s="1">
        <v>10</v>
      </c>
      <c r="U52" s="1" t="s">
        <v>6</v>
      </c>
      <c r="V52" s="2">
        <f t="shared" ref="V52:AA52" si="20">V9/V31</f>
        <v>0.27734375</v>
      </c>
      <c r="W52" s="2">
        <f t="shared" si="20"/>
        <v>0.31097560975609756</v>
      </c>
      <c r="X52" s="2">
        <f t="shared" si="20"/>
        <v>0.29201101928374656</v>
      </c>
      <c r="Y52" s="2">
        <f t="shared" si="20"/>
        <v>0.21524064171122995</v>
      </c>
      <c r="Z52" s="2">
        <f t="shared" si="20"/>
        <v>0.31620553359683795</v>
      </c>
      <c r="AA52" s="2">
        <f t="shared" si="20"/>
        <v>0.44680851063829785</v>
      </c>
    </row>
    <row r="53" spans="2:27" x14ac:dyDescent="0.45">
      <c r="C53" s="1" t="s">
        <v>7</v>
      </c>
      <c r="D53" s="2">
        <f t="shared" ref="D53:I53" si="21">D10/D32</f>
        <v>0.50232558139534889</v>
      </c>
      <c r="E53" s="2">
        <f t="shared" si="21"/>
        <v>0.54938271604938271</v>
      </c>
      <c r="F53" s="2">
        <f t="shared" si="21"/>
        <v>0.41292134831460675</v>
      </c>
      <c r="G53" s="2">
        <f t="shared" si="21"/>
        <v>0.40654205607476634</v>
      </c>
      <c r="H53" s="2">
        <f t="shared" si="21"/>
        <v>0.63829787234042556</v>
      </c>
      <c r="I53" s="2">
        <f t="shared" si="21"/>
        <v>0.73529411764705888</v>
      </c>
      <c r="L53" s="1" t="s">
        <v>7</v>
      </c>
      <c r="M53" s="2">
        <f t="shared" ref="M53:R53" si="22">M10/M32</f>
        <v>0.32467532467532467</v>
      </c>
      <c r="N53" s="2">
        <f t="shared" si="22"/>
        <v>0.40340909090909088</v>
      </c>
      <c r="O53" s="2">
        <f t="shared" si="22"/>
        <v>0.38562091503267976</v>
      </c>
      <c r="P53" s="2">
        <f t="shared" si="22"/>
        <v>0.35130111524163571</v>
      </c>
      <c r="Q53" s="2">
        <f t="shared" si="22"/>
        <v>0.42924528301886794</v>
      </c>
      <c r="R53" s="2">
        <f t="shared" si="22"/>
        <v>0.44444444444444442</v>
      </c>
      <c r="U53" s="1" t="s">
        <v>7</v>
      </c>
      <c r="V53" s="2">
        <f t="shared" ref="V53:AA53" si="23">V10/V32</f>
        <v>0.33953488372093021</v>
      </c>
      <c r="W53" s="2">
        <f t="shared" si="23"/>
        <v>0.26428571428571429</v>
      </c>
      <c r="X53" s="2">
        <f t="shared" si="23"/>
        <v>0.36729222520107241</v>
      </c>
      <c r="Y53" s="2">
        <f t="shared" si="23"/>
        <v>0.27347611202635913</v>
      </c>
      <c r="Z53" s="2">
        <f t="shared" si="23"/>
        <v>0.39501779359430605</v>
      </c>
      <c r="AA53" s="2">
        <f t="shared" si="23"/>
        <v>0.45945945945945948</v>
      </c>
    </row>
    <row r="54" spans="2:27" x14ac:dyDescent="0.45">
      <c r="B54" s="1">
        <v>11</v>
      </c>
      <c r="C54" s="1" t="s">
        <v>6</v>
      </c>
      <c r="D54" s="2">
        <f t="shared" ref="D54:I54" si="24">D11/D33</f>
        <v>0.23529411764705882</v>
      </c>
      <c r="E54" s="2">
        <f t="shared" si="24"/>
        <v>0.42499999999999999</v>
      </c>
      <c r="F54" s="2">
        <f t="shared" si="24"/>
        <v>0.25531914893617019</v>
      </c>
      <c r="G54" s="2">
        <f t="shared" si="24"/>
        <v>0.18292682926829268</v>
      </c>
      <c r="H54" s="2">
        <f t="shared" si="24"/>
        <v>0.32978723404255317</v>
      </c>
      <c r="I54" s="2">
        <f t="shared" si="24"/>
        <v>0.125</v>
      </c>
      <c r="K54" s="1">
        <v>11</v>
      </c>
      <c r="L54" s="1" t="s">
        <v>6</v>
      </c>
      <c r="M54" s="2">
        <f t="shared" ref="M54:R54" si="25">M11/M33</f>
        <v>6.4516129032258063E-2</v>
      </c>
      <c r="N54" s="2">
        <f t="shared" si="25"/>
        <v>0.25</v>
      </c>
      <c r="O54" s="2">
        <f t="shared" si="25"/>
        <v>0.27722772277227725</v>
      </c>
      <c r="P54" s="2">
        <f t="shared" si="25"/>
        <v>0.10576923076923077</v>
      </c>
      <c r="Q54" s="2">
        <f t="shared" si="25"/>
        <v>0.29464285714285715</v>
      </c>
      <c r="R54" s="2">
        <f t="shared" si="25"/>
        <v>0.4</v>
      </c>
      <c r="T54" s="1">
        <v>11</v>
      </c>
      <c r="U54" s="1" t="s">
        <v>6</v>
      </c>
      <c r="V54" s="2">
        <f t="shared" ref="V54:AA54" si="26">V11/V33</f>
        <v>5.2631578947368418E-2</v>
      </c>
      <c r="W54" s="2">
        <f t="shared" si="26"/>
        <v>0.14457831325301204</v>
      </c>
      <c r="X54" s="2">
        <f t="shared" si="26"/>
        <v>0.16104868913857678</v>
      </c>
      <c r="Y54" s="2">
        <f t="shared" si="26"/>
        <v>8.8480801335559259E-2</v>
      </c>
      <c r="Z54" s="2">
        <f t="shared" si="26"/>
        <v>0.20833333333333334</v>
      </c>
      <c r="AA54" s="2">
        <f t="shared" si="26"/>
        <v>0.25</v>
      </c>
    </row>
    <row r="55" spans="2:27" x14ac:dyDescent="0.45">
      <c r="C55" s="1" t="s">
        <v>7</v>
      </c>
      <c r="D55" s="2">
        <f t="shared" ref="D55:I55" si="27">D12/D34</f>
        <v>0.18604651162790697</v>
      </c>
      <c r="E55" s="2">
        <f t="shared" si="27"/>
        <v>0.47169811320754718</v>
      </c>
      <c r="F55" s="2">
        <f t="shared" si="27"/>
        <v>0.31764705882352939</v>
      </c>
      <c r="G55" s="2">
        <f t="shared" si="27"/>
        <v>0.25519287833827892</v>
      </c>
      <c r="H55" s="2">
        <f t="shared" si="27"/>
        <v>0.20652173913043478</v>
      </c>
      <c r="I55" s="2">
        <f t="shared" si="27"/>
        <v>0.21428571428571427</v>
      </c>
      <c r="L55" s="1" t="s">
        <v>7</v>
      </c>
      <c r="M55" s="2">
        <f t="shared" ref="M55:R55" si="28">M12/M34</f>
        <v>0.18461538461538463</v>
      </c>
      <c r="N55" s="2">
        <f t="shared" si="28"/>
        <v>0.42105263157894735</v>
      </c>
      <c r="O55" s="2">
        <f t="shared" si="28"/>
        <v>0.29090909090909089</v>
      </c>
      <c r="P55" s="2">
        <f t="shared" si="28"/>
        <v>0.1548223350253807</v>
      </c>
      <c r="Q55" s="2">
        <f t="shared" si="28"/>
        <v>0.32323232323232326</v>
      </c>
      <c r="R55" s="2">
        <f t="shared" si="28"/>
        <v>0.5714285714285714</v>
      </c>
      <c r="U55" s="1" t="s">
        <v>7</v>
      </c>
      <c r="V55" s="2">
        <f t="shared" ref="V55:AA55" si="29">V12/V34</f>
        <v>0.18840579710144928</v>
      </c>
      <c r="W55" s="2">
        <f t="shared" si="29"/>
        <v>0.14754098360655737</v>
      </c>
      <c r="X55" s="2">
        <f t="shared" si="29"/>
        <v>0.23660714285714285</v>
      </c>
      <c r="Y55" s="2">
        <f t="shared" si="29"/>
        <v>9.05587668593449E-2</v>
      </c>
      <c r="Z55" s="2">
        <f t="shared" si="29"/>
        <v>0.34482758620689657</v>
      </c>
      <c r="AA55" s="2">
        <f t="shared" si="29"/>
        <v>0.1111111111111111</v>
      </c>
    </row>
    <row r="56" spans="2:27" x14ac:dyDescent="0.45">
      <c r="B56" s="1">
        <v>12</v>
      </c>
      <c r="C56" s="1" t="s">
        <v>6</v>
      </c>
      <c r="D56" s="2">
        <f t="shared" ref="D56:I56" si="30">D13/D35</f>
        <v>0.39583333333333331</v>
      </c>
      <c r="E56" s="2">
        <f t="shared" si="30"/>
        <v>0.36666666666666664</v>
      </c>
      <c r="F56" s="2">
        <f t="shared" si="30"/>
        <v>0.47115384615384615</v>
      </c>
      <c r="G56" s="2">
        <f t="shared" si="30"/>
        <v>0.22514619883040934</v>
      </c>
      <c r="H56" s="2">
        <f t="shared" si="30"/>
        <v>0.53731343283582089</v>
      </c>
      <c r="I56" s="2">
        <f t="shared" si="30"/>
        <v>0.30769230769230771</v>
      </c>
      <c r="K56" s="1">
        <v>12</v>
      </c>
      <c r="L56" s="1" t="s">
        <v>6</v>
      </c>
      <c r="M56" s="2">
        <f t="shared" ref="M56:R56" si="31">M13/M35</f>
        <v>0.16393442622950818</v>
      </c>
      <c r="N56" s="2">
        <f t="shared" si="31"/>
        <v>0.21276595744680851</v>
      </c>
      <c r="O56" s="2">
        <f t="shared" si="31"/>
        <v>0.27413127413127414</v>
      </c>
      <c r="P56" s="2">
        <f t="shared" si="31"/>
        <v>0.17994858611825193</v>
      </c>
      <c r="Q56" s="2">
        <f t="shared" si="31"/>
        <v>0.30666666666666664</v>
      </c>
      <c r="R56" s="2">
        <f t="shared" si="31"/>
        <v>0.25</v>
      </c>
      <c r="T56" s="1">
        <v>12</v>
      </c>
      <c r="U56" s="1" t="s">
        <v>6</v>
      </c>
      <c r="V56" s="2">
        <f t="shared" ref="V56:AA56" si="32">V13/V35</f>
        <v>0.20588235294117646</v>
      </c>
      <c r="W56" s="2">
        <f t="shared" si="32"/>
        <v>0.10204081632653061</v>
      </c>
      <c r="X56" s="2">
        <f t="shared" si="32"/>
        <v>0.23140495867768596</v>
      </c>
      <c r="Y56" s="2">
        <f t="shared" si="32"/>
        <v>0.16</v>
      </c>
      <c r="Z56" s="2">
        <f t="shared" si="32"/>
        <v>0.27631578947368424</v>
      </c>
      <c r="AA56" s="2">
        <f t="shared" si="32"/>
        <v>0.14285714285714285</v>
      </c>
    </row>
    <row r="57" spans="2:27" x14ac:dyDescent="0.45">
      <c r="C57" s="1" t="s">
        <v>7</v>
      </c>
      <c r="D57" s="2">
        <f t="shared" ref="D57:I57" si="33">D14/D36</f>
        <v>0.41666666666666669</v>
      </c>
      <c r="E57" s="2">
        <f t="shared" si="33"/>
        <v>0.3611111111111111</v>
      </c>
      <c r="F57" s="2">
        <f t="shared" si="33"/>
        <v>0.50877192982456143</v>
      </c>
      <c r="G57" s="2">
        <f t="shared" si="33"/>
        <v>0.36498516320474778</v>
      </c>
      <c r="H57" s="2">
        <f t="shared" si="33"/>
        <v>0.7142857142857143</v>
      </c>
      <c r="I57" s="2">
        <f t="shared" si="33"/>
        <v>0</v>
      </c>
      <c r="L57" s="1" t="s">
        <v>7</v>
      </c>
      <c r="M57" s="2">
        <f t="shared" ref="M57:R57" si="34">M14/M36</f>
        <v>0.20512820512820512</v>
      </c>
      <c r="N57" s="2">
        <f t="shared" si="34"/>
        <v>0.23809523809523808</v>
      </c>
      <c r="O57" s="2">
        <f t="shared" si="34"/>
        <v>0.3235294117647059</v>
      </c>
      <c r="P57" s="2">
        <f t="shared" si="34"/>
        <v>0.20608108108108109</v>
      </c>
      <c r="Q57" s="2">
        <f t="shared" si="34"/>
        <v>0.27272727272727271</v>
      </c>
      <c r="R57" s="2">
        <f t="shared" si="34"/>
        <v>0.25</v>
      </c>
      <c r="U57" s="1" t="s">
        <v>7</v>
      </c>
      <c r="V57" s="2">
        <f t="shared" ref="V57:AA57" si="35">V14/V36</f>
        <v>8.771929824561403E-2</v>
      </c>
      <c r="W57" s="2">
        <f t="shared" si="35"/>
        <v>0.13157894736842105</v>
      </c>
      <c r="X57" s="2">
        <f t="shared" si="35"/>
        <v>0.27433628318584069</v>
      </c>
      <c r="Y57" s="2">
        <f t="shared" si="35"/>
        <v>0.19950738916256158</v>
      </c>
      <c r="Z57" s="2">
        <f t="shared" si="35"/>
        <v>0.21311475409836064</v>
      </c>
      <c r="AA57" s="2">
        <f t="shared" si="35"/>
        <v>0.33333333333333331</v>
      </c>
    </row>
    <row r="58" spans="2:27" x14ac:dyDescent="0.45">
      <c r="B58" s="1">
        <v>13</v>
      </c>
      <c r="C58" s="1" t="s">
        <v>6</v>
      </c>
      <c r="D58" s="2">
        <f t="shared" ref="D58:I58" si="36">D15/D37</f>
        <v>0.93333333333333335</v>
      </c>
      <c r="E58" s="2">
        <f t="shared" si="36"/>
        <v>1</v>
      </c>
      <c r="F58" s="2">
        <f t="shared" si="36"/>
        <v>0.67272727272727273</v>
      </c>
      <c r="G58" s="2">
        <f t="shared" si="36"/>
        <v>0.78700361010830322</v>
      </c>
      <c r="H58" s="2">
        <f t="shared" si="36"/>
        <v>0.77777777777777779</v>
      </c>
      <c r="I58" s="2" t="e">
        <f t="shared" si="36"/>
        <v>#DIV/0!</v>
      </c>
      <c r="K58" s="1">
        <v>13</v>
      </c>
      <c r="L58" s="1" t="s">
        <v>6</v>
      </c>
      <c r="M58" s="2">
        <f t="shared" ref="M58:R58" si="37">M15/M37</f>
        <v>0.7857142857142857</v>
      </c>
      <c r="N58" s="2">
        <f t="shared" si="37"/>
        <v>0.94871794871794868</v>
      </c>
      <c r="O58" s="2">
        <f t="shared" si="37"/>
        <v>0.90196078431372551</v>
      </c>
      <c r="P58" s="2">
        <f t="shared" si="37"/>
        <v>0.73899371069182385</v>
      </c>
      <c r="Q58" s="2">
        <f t="shared" si="37"/>
        <v>0.625</v>
      </c>
      <c r="R58" s="2">
        <f t="shared" si="37"/>
        <v>1</v>
      </c>
      <c r="T58" s="1">
        <v>13</v>
      </c>
      <c r="U58" s="1" t="s">
        <v>6</v>
      </c>
      <c r="V58" s="2">
        <f t="shared" ref="V58:AA58" si="38">V15/V37</f>
        <v>0.86486486486486491</v>
      </c>
      <c r="W58" s="2">
        <f t="shared" si="38"/>
        <v>0.95348837209302328</v>
      </c>
      <c r="X58" s="2">
        <f t="shared" si="38"/>
        <v>0.87425149700598803</v>
      </c>
      <c r="Y58" s="2">
        <f t="shared" si="38"/>
        <v>0.76385542168674703</v>
      </c>
      <c r="Z58" s="2">
        <f t="shared" si="38"/>
        <v>0.765625</v>
      </c>
      <c r="AA58" s="2">
        <f t="shared" si="38"/>
        <v>1</v>
      </c>
    </row>
    <row r="59" spans="2:27" x14ac:dyDescent="0.45">
      <c r="C59" s="1" t="s">
        <v>7</v>
      </c>
      <c r="D59" s="2">
        <f t="shared" ref="D59:I59" si="39">D16/D38</f>
        <v>0.8666666666666667</v>
      </c>
      <c r="E59" s="2">
        <f t="shared" si="39"/>
        <v>1</v>
      </c>
      <c r="F59" s="2">
        <f t="shared" si="39"/>
        <v>0.83950617283950613</v>
      </c>
      <c r="G59" s="2">
        <f t="shared" si="39"/>
        <v>0.80672268907563027</v>
      </c>
      <c r="H59" s="2">
        <f t="shared" si="39"/>
        <v>1</v>
      </c>
      <c r="I59" s="2" t="e">
        <f t="shared" si="39"/>
        <v>#DIV/0!</v>
      </c>
      <c r="L59" s="1" t="s">
        <v>7</v>
      </c>
      <c r="M59" s="2">
        <f t="shared" ref="M59:R59" si="40">M16/M38</f>
        <v>0.86363636363636365</v>
      </c>
      <c r="N59" s="2">
        <f t="shared" si="40"/>
        <v>0.96969696969696972</v>
      </c>
      <c r="O59" s="2">
        <f t="shared" si="40"/>
        <v>0.84210526315789469</v>
      </c>
      <c r="P59" s="2">
        <f t="shared" si="40"/>
        <v>0.72064777327935226</v>
      </c>
      <c r="Q59" s="2">
        <f t="shared" si="40"/>
        <v>0.82608695652173914</v>
      </c>
      <c r="R59" s="2">
        <f t="shared" si="40"/>
        <v>1</v>
      </c>
      <c r="U59" s="1" t="s">
        <v>7</v>
      </c>
      <c r="V59" s="2">
        <f t="shared" ref="V59:AA59" si="41">V16/V38</f>
        <v>0.90909090909090906</v>
      </c>
      <c r="W59" s="2">
        <f t="shared" si="41"/>
        <v>0.83333333333333337</v>
      </c>
      <c r="X59" s="2">
        <f t="shared" si="41"/>
        <v>0.83064516129032262</v>
      </c>
      <c r="Y59" s="2">
        <f t="shared" si="41"/>
        <v>0.75942028985507248</v>
      </c>
      <c r="Z59" s="2">
        <f t="shared" si="41"/>
        <v>0.77777777777777779</v>
      </c>
      <c r="AA59" s="2">
        <f t="shared" si="41"/>
        <v>1</v>
      </c>
    </row>
    <row r="60" spans="2:27" x14ac:dyDescent="0.45">
      <c r="B60" s="1">
        <v>14</v>
      </c>
      <c r="C60" s="1" t="s">
        <v>6</v>
      </c>
      <c r="D60" s="2" t="e">
        <f t="shared" ref="D60:I60" si="42">D17/D39</f>
        <v>#DIV/0!</v>
      </c>
      <c r="E60" s="2" t="e">
        <f t="shared" si="42"/>
        <v>#DIV/0!</v>
      </c>
      <c r="F60" s="2">
        <f t="shared" si="42"/>
        <v>0.9285714285714286</v>
      </c>
      <c r="G60" s="2">
        <f t="shared" si="42"/>
        <v>0.88235294117647056</v>
      </c>
      <c r="H60" s="2" t="e">
        <f t="shared" si="42"/>
        <v>#DIV/0!</v>
      </c>
      <c r="I60" s="2" t="e">
        <f t="shared" si="42"/>
        <v>#DIV/0!</v>
      </c>
      <c r="K60" s="1">
        <v>14</v>
      </c>
      <c r="L60" s="1" t="s">
        <v>6</v>
      </c>
      <c r="M60" s="2" t="e">
        <f t="shared" ref="M60:R60" si="43">M17/M39</f>
        <v>#DIV/0!</v>
      </c>
      <c r="N60" s="2" t="e">
        <f t="shared" si="43"/>
        <v>#DIV/0!</v>
      </c>
      <c r="O60" s="2">
        <f t="shared" si="43"/>
        <v>0.89473684210526316</v>
      </c>
      <c r="P60" s="2">
        <f t="shared" si="43"/>
        <v>0.90540540540540537</v>
      </c>
      <c r="Q60" s="2" t="e">
        <f t="shared" si="43"/>
        <v>#DIV/0!</v>
      </c>
      <c r="R60" s="2" t="e">
        <f t="shared" si="43"/>
        <v>#DIV/0!</v>
      </c>
      <c r="T60" s="1">
        <v>14</v>
      </c>
      <c r="U60" s="1" t="s">
        <v>6</v>
      </c>
      <c r="V60" s="2" t="e">
        <f t="shared" ref="V60:AA60" si="44">V17/V39</f>
        <v>#DIV/0!</v>
      </c>
      <c r="W60" s="2" t="e">
        <f t="shared" si="44"/>
        <v>#DIV/0!</v>
      </c>
      <c r="X60" s="2">
        <f t="shared" si="44"/>
        <v>0.9375</v>
      </c>
      <c r="Y60" s="2">
        <f t="shared" si="44"/>
        <v>0.93693693693693691</v>
      </c>
      <c r="Z60" s="2" t="e">
        <f t="shared" si="44"/>
        <v>#DIV/0!</v>
      </c>
      <c r="AA60" s="2" t="e">
        <f t="shared" si="44"/>
        <v>#DIV/0!</v>
      </c>
    </row>
    <row r="61" spans="2:27" x14ac:dyDescent="0.45">
      <c r="C61" s="1" t="s">
        <v>7</v>
      </c>
      <c r="D61" s="2" t="e">
        <f t="shared" ref="D61:I61" si="45">D18/D40</f>
        <v>#DIV/0!</v>
      </c>
      <c r="E61" s="2" t="e">
        <f t="shared" si="45"/>
        <v>#DIV/0!</v>
      </c>
      <c r="F61" s="2">
        <f t="shared" si="45"/>
        <v>1</v>
      </c>
      <c r="G61" s="2">
        <f t="shared" si="45"/>
        <v>0.88764044943820219</v>
      </c>
      <c r="H61" s="2" t="e">
        <f t="shared" si="45"/>
        <v>#DIV/0!</v>
      </c>
      <c r="I61" s="2" t="e">
        <f t="shared" si="45"/>
        <v>#DIV/0!</v>
      </c>
      <c r="L61" s="1" t="s">
        <v>7</v>
      </c>
      <c r="M61" s="2" t="e">
        <f t="shared" ref="M61:R61" si="46">M18/M40</f>
        <v>#DIV/0!</v>
      </c>
      <c r="N61" s="2" t="e">
        <f t="shared" si="46"/>
        <v>#DIV/0!</v>
      </c>
      <c r="O61" s="2">
        <f t="shared" si="46"/>
        <v>0.92307692307692313</v>
      </c>
      <c r="P61" s="2">
        <f t="shared" si="46"/>
        <v>0.8666666666666667</v>
      </c>
      <c r="Q61" s="2" t="e">
        <f t="shared" si="46"/>
        <v>#DIV/0!</v>
      </c>
      <c r="R61" s="2" t="e">
        <f t="shared" si="46"/>
        <v>#DIV/0!</v>
      </c>
      <c r="U61" s="1" t="s">
        <v>7</v>
      </c>
      <c r="V61" s="2" t="e">
        <f t="shared" ref="V61:AA61" si="47">V18/V40</f>
        <v>#DIV/0!</v>
      </c>
      <c r="W61" s="2" t="e">
        <f t="shared" si="47"/>
        <v>#DIV/0!</v>
      </c>
      <c r="X61" s="2">
        <f t="shared" si="47"/>
        <v>0.85</v>
      </c>
      <c r="Y61" s="2">
        <f t="shared" si="47"/>
        <v>0.87912087912087911</v>
      </c>
      <c r="Z61" s="2" t="e">
        <f t="shared" si="47"/>
        <v>#DIV/0!</v>
      </c>
      <c r="AA61" s="2" t="e">
        <f t="shared" si="47"/>
        <v>#DIV/0!</v>
      </c>
    </row>
    <row r="62" spans="2:27" x14ac:dyDescent="0.45">
      <c r="D62" s="2">
        <f t="shared" ref="D62:I62" si="48">D19/D41</f>
        <v>0.30176625328823753</v>
      </c>
      <c r="E62" s="2">
        <f t="shared" si="48"/>
        <v>0.32411273486430064</v>
      </c>
      <c r="F62" s="2">
        <f t="shared" si="48"/>
        <v>0.31201248049921998</v>
      </c>
      <c r="G62" s="2">
        <f t="shared" si="48"/>
        <v>0.30681971640783257</v>
      </c>
      <c r="H62" s="2">
        <f t="shared" si="48"/>
        <v>0.33848417954378218</v>
      </c>
      <c r="I62" s="2">
        <f t="shared" si="48"/>
        <v>0.45224171539961011</v>
      </c>
      <c r="M62" s="2">
        <f t="shared" ref="M62:R62" si="49">M19/M41</f>
        <v>0.19230769230769232</v>
      </c>
      <c r="N62" s="2">
        <f t="shared" si="49"/>
        <v>0.248984329657574</v>
      </c>
      <c r="O62" s="2">
        <f t="shared" si="49"/>
        <v>0.29093707908408695</v>
      </c>
      <c r="P62" s="2">
        <f t="shared" si="49"/>
        <v>0.22351918539674656</v>
      </c>
      <c r="Q62" s="2">
        <f t="shared" si="49"/>
        <v>0.23968042609853529</v>
      </c>
      <c r="R62" s="2">
        <f t="shared" si="49"/>
        <v>0.27800000000000002</v>
      </c>
      <c r="V62" s="2">
        <f t="shared" ref="V62:AA62" si="50">V19/V41</f>
        <v>0.18823529411764706</v>
      </c>
      <c r="W62" s="2">
        <f t="shared" si="50"/>
        <v>0.19602851323828921</v>
      </c>
      <c r="X62" s="2">
        <f t="shared" si="50"/>
        <v>0.22477773482798608</v>
      </c>
      <c r="Y62" s="2">
        <f t="shared" si="50"/>
        <v>0.22602951801011456</v>
      </c>
      <c r="Z62" s="2">
        <f t="shared" si="50"/>
        <v>0.27467300832342451</v>
      </c>
      <c r="AA62" s="2">
        <f t="shared" si="50"/>
        <v>0.30451127819548873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033D-7368-41C5-9AB3-AFFC2E5DB2D5}">
  <dimension ref="B2:AB27"/>
  <sheetViews>
    <sheetView topLeftCell="A7" zoomScale="85" zoomScaleNormal="85" workbookViewId="0">
      <selection activeCell="D27" sqref="D27"/>
    </sheetView>
  </sheetViews>
  <sheetFormatPr defaultColWidth="8.86328125" defaultRowHeight="14.25" x14ac:dyDescent="0.45"/>
  <cols>
    <col min="1" max="1" width="8.86328125" style="1"/>
    <col min="2" max="2" width="23.73046875" style="1" bestFit="1" customWidth="1"/>
    <col min="3" max="10" width="8.86328125" style="1"/>
    <col min="11" max="11" width="23.86328125" style="1" bestFit="1" customWidth="1"/>
    <col min="12" max="19" width="8.86328125" style="1"/>
    <col min="20" max="20" width="23.86328125" style="1" bestFit="1" customWidth="1"/>
    <col min="21" max="16384" width="8.86328125" style="1"/>
  </cols>
  <sheetData>
    <row r="2" spans="2:28" x14ac:dyDescent="0.45">
      <c r="B2" s="7" t="s">
        <v>11</v>
      </c>
      <c r="K2" s="7" t="s">
        <v>15</v>
      </c>
      <c r="T2" s="7" t="s">
        <v>22</v>
      </c>
    </row>
    <row r="3" spans="2:28" x14ac:dyDescent="0.45">
      <c r="B3" s="8" t="s">
        <v>19</v>
      </c>
      <c r="C3" s="8" t="s">
        <v>8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K3" s="8" t="s">
        <v>19</v>
      </c>
      <c r="L3" s="8" t="s">
        <v>8</v>
      </c>
      <c r="M3" s="8" t="s">
        <v>0</v>
      </c>
      <c r="N3" s="8" t="s">
        <v>1</v>
      </c>
      <c r="O3" s="8" t="s">
        <v>2</v>
      </c>
      <c r="P3" s="8" t="s">
        <v>3</v>
      </c>
      <c r="Q3" s="8" t="s">
        <v>4</v>
      </c>
      <c r="R3" s="8" t="s">
        <v>5</v>
      </c>
      <c r="T3" s="8" t="s">
        <v>19</v>
      </c>
      <c r="U3" s="8" t="s">
        <v>8</v>
      </c>
      <c r="V3" s="8" t="s">
        <v>0</v>
      </c>
      <c r="W3" s="8" t="s">
        <v>1</v>
      </c>
      <c r="X3" s="8" t="s">
        <v>2</v>
      </c>
      <c r="Y3" s="8" t="s">
        <v>3</v>
      </c>
      <c r="Z3" s="8" t="s">
        <v>4</v>
      </c>
      <c r="AA3" s="8" t="s">
        <v>5</v>
      </c>
    </row>
    <row r="4" spans="2:28" x14ac:dyDescent="0.45">
      <c r="B4" s="19" t="s">
        <v>20</v>
      </c>
      <c r="C4" s="8" t="s">
        <v>6</v>
      </c>
      <c r="D4" s="8">
        <f>SUM(figures!D3,figures!D5,figures!D7,figures!D9)</f>
        <v>329</v>
      </c>
      <c r="E4" s="8">
        <f>SUM(figures!E3,figures!E5,figures!E7,figures!E9)</f>
        <v>200</v>
      </c>
      <c r="F4" s="8">
        <f>SUM(figures!F3,figures!F5,figures!F7,figures!F9)</f>
        <v>422</v>
      </c>
      <c r="G4" s="8">
        <f>SUM(figures!G3,figures!G5,figures!G7,figures!G9)</f>
        <v>607</v>
      </c>
      <c r="H4" s="8">
        <f>SUM(figures!H3,figures!H5,figures!H7,figures!H9)</f>
        <v>366</v>
      </c>
      <c r="I4" s="8">
        <f>SUM(figures!I3,figures!I5,figures!I7,figures!I9)</f>
        <v>116</v>
      </c>
      <c r="J4" s="1">
        <f>SUM(D4:I4)</f>
        <v>2040</v>
      </c>
      <c r="K4" s="19" t="s">
        <v>20</v>
      </c>
      <c r="L4" s="8" t="s">
        <v>6</v>
      </c>
      <c r="M4" s="8">
        <f>SUM(figures!M3,figures!M5,figures!M7,figures!M9)</f>
        <v>211</v>
      </c>
      <c r="N4" s="8">
        <f>SUM(figures!N3,figures!N5,figures!N7,figures!N9)</f>
        <v>118</v>
      </c>
      <c r="O4" s="8">
        <f>SUM(figures!O3,figures!O5,figures!O7,figures!O9)</f>
        <v>423</v>
      </c>
      <c r="P4" s="8">
        <f>SUM(figures!P3,figures!P5,figures!P7,figures!P9)</f>
        <v>443</v>
      </c>
      <c r="Q4" s="8">
        <f>SUM(figures!Q3,figures!Q5,figures!Q7,figures!Q9)</f>
        <v>256</v>
      </c>
      <c r="R4" s="8">
        <f>SUM(figures!R3,figures!R5,figures!R7,figures!R9)</f>
        <v>58</v>
      </c>
      <c r="S4" s="1">
        <f>SUM(M4:R4)</f>
        <v>1509</v>
      </c>
      <c r="T4" s="19" t="s">
        <v>20</v>
      </c>
      <c r="U4" s="8" t="s">
        <v>6</v>
      </c>
      <c r="V4" s="8">
        <f>SUM(figures!V3,figures!V5,figures!V7,figures!V9)</f>
        <v>222</v>
      </c>
      <c r="W4" s="8">
        <f>SUM(figures!W3,figures!W5,figures!W7,figures!W9)</f>
        <v>148</v>
      </c>
      <c r="X4" s="8">
        <f>SUM(figures!X3,figures!X5,figures!X7,figures!X9)</f>
        <v>294</v>
      </c>
      <c r="Y4" s="8">
        <f>SUM(figures!Y3,figures!Y5,figures!Y7,figures!Y9)</f>
        <v>517</v>
      </c>
      <c r="Z4" s="8">
        <f>SUM(figures!Z3,figures!Z5,figures!Z7,figures!Z9)</f>
        <v>347</v>
      </c>
      <c r="AA4" s="8">
        <f>SUM(figures!AA3,figures!AA5,figures!AA7,figures!AA9)</f>
        <v>72</v>
      </c>
      <c r="AB4" s="1">
        <f>SUM(V4:AA4)</f>
        <v>1600</v>
      </c>
    </row>
    <row r="5" spans="2:28" x14ac:dyDescent="0.45">
      <c r="B5" s="19"/>
      <c r="C5" s="8" t="s">
        <v>7</v>
      </c>
      <c r="D5" s="8">
        <f>SUM(figures!D4,figures!D6,figures!D8,figures!D10)</f>
        <v>384</v>
      </c>
      <c r="E5" s="8">
        <f>SUM(figures!E4,figures!E6,figures!E8,figures!E10)</f>
        <v>271</v>
      </c>
      <c r="F5" s="8">
        <f>SUM(figures!F4,figures!F6,figures!F8,figures!F10)</f>
        <v>479</v>
      </c>
      <c r="G5" s="8">
        <f>SUM(figures!G4,figures!G6,figures!G8,figures!G10)</f>
        <v>725</v>
      </c>
      <c r="H5" s="8">
        <f>SUM(figures!H4,figures!H6,figures!H8,figures!H10)</f>
        <v>401</v>
      </c>
      <c r="I5" s="8">
        <f>SUM(figures!I4,figures!I6,figures!I8,figures!I10)</f>
        <v>108</v>
      </c>
      <c r="J5" s="1">
        <f t="shared" ref="J5:J7" si="0">SUM(D5:I5)</f>
        <v>2368</v>
      </c>
      <c r="K5" s="19"/>
      <c r="L5" s="8" t="s">
        <v>7</v>
      </c>
      <c r="M5" s="8">
        <f>SUM(figures!M4,figures!M6,figures!M8,figures!M10)</f>
        <v>264</v>
      </c>
      <c r="N5" s="8">
        <f>SUM(figures!N4,figures!N6,figures!N8,figures!N10)</f>
        <v>180</v>
      </c>
      <c r="O5" s="8">
        <f>SUM(figures!O4,figures!O6,figures!O8,figures!O10)</f>
        <v>476</v>
      </c>
      <c r="P5" s="8">
        <f>SUM(figures!P4,figures!P6,figures!P8,figures!P10)</f>
        <v>565</v>
      </c>
      <c r="Q5" s="8">
        <f>SUM(figures!Q4,figures!Q6,figures!Q8,figures!Q10)</f>
        <v>311</v>
      </c>
      <c r="R5" s="8">
        <f>SUM(figures!R4,figures!R6,figures!R8,figures!R10)</f>
        <v>53</v>
      </c>
      <c r="S5" s="1">
        <f t="shared" ref="S5:S7" si="1">SUM(M5:R5)</f>
        <v>1849</v>
      </c>
      <c r="T5" s="19"/>
      <c r="U5" s="8" t="s">
        <v>7</v>
      </c>
      <c r="V5" s="8">
        <f>SUM(figures!V4,figures!V6,figures!V8,figures!V10)</f>
        <v>266</v>
      </c>
      <c r="W5" s="8">
        <f>SUM(figures!W4,figures!W6,figures!W8,figures!W10)</f>
        <v>145</v>
      </c>
      <c r="X5" s="8">
        <f>SUM(figures!X4,figures!X6,figures!X8,figures!X10)</f>
        <v>374</v>
      </c>
      <c r="Y5" s="8">
        <f>SUM(figures!Y4,figures!Y6,figures!Y8,figures!Y10)</f>
        <v>645</v>
      </c>
      <c r="Z5" s="8">
        <f>SUM(figures!Z4,figures!Z6,figures!Z8,figures!Z10)</f>
        <v>392</v>
      </c>
      <c r="AA5" s="8">
        <f>SUM(figures!AA4,figures!AA6,figures!AA8,figures!AA10)</f>
        <v>80</v>
      </c>
      <c r="AB5" s="1">
        <f t="shared" ref="AB5:AB7" si="2">SUM(V5:AA5)</f>
        <v>1902</v>
      </c>
    </row>
    <row r="6" spans="2:28" x14ac:dyDescent="0.45">
      <c r="B6" s="18" t="s">
        <v>21</v>
      </c>
      <c r="C6" s="8" t="s">
        <v>6</v>
      </c>
      <c r="D6" s="8">
        <f>SUM(figures!D11,figures!D13,figures!D15,figures!D17)</f>
        <v>49</v>
      </c>
      <c r="E6" s="8">
        <f>SUM(figures!E11,figures!E13,figures!E15,figures!E17)</f>
        <v>87</v>
      </c>
      <c r="F6" s="8">
        <f>SUM(figures!F11,figures!F13,figures!F15,figures!F17)</f>
        <v>257</v>
      </c>
      <c r="G6" s="8">
        <f>SUM(figures!G11,figures!G13,figures!G15,figures!G17)</f>
        <v>460</v>
      </c>
      <c r="H6" s="8">
        <f>SUM(figures!H11,figures!H13,figures!H15,figures!H17)</f>
        <v>74</v>
      </c>
      <c r="I6" s="8">
        <f>SUM(figures!I11,figures!I13,figures!I15,figures!I17)</f>
        <v>5</v>
      </c>
      <c r="J6" s="1">
        <f t="shared" si="0"/>
        <v>932</v>
      </c>
      <c r="K6" s="18" t="s">
        <v>21</v>
      </c>
      <c r="L6" s="8" t="s">
        <v>6</v>
      </c>
      <c r="M6" s="8">
        <f>SUM(figures!M11,figures!M13,figures!M15,figures!M17)</f>
        <v>36</v>
      </c>
      <c r="N6" s="8">
        <f>SUM(figures!N11,figures!N13,figures!N15,figures!N17)</f>
        <v>65</v>
      </c>
      <c r="O6" s="8">
        <f>SUM(figures!O11,figures!O13,figures!O15,figures!O17)</f>
        <v>327</v>
      </c>
      <c r="P6" s="8">
        <f>SUM(figures!P11,figures!P13,figures!P15,figures!P17)</f>
        <v>427</v>
      </c>
      <c r="Q6" s="8">
        <f>SUM(figures!Q11,figures!Q13,figures!Q15,figures!Q17)</f>
        <v>81</v>
      </c>
      <c r="R6" s="8">
        <f>SUM(figures!R11,figures!R13,figures!R15,figures!R17)</f>
        <v>14</v>
      </c>
      <c r="S6" s="1">
        <f t="shared" si="1"/>
        <v>950</v>
      </c>
      <c r="T6" s="18" t="s">
        <v>21</v>
      </c>
      <c r="U6" s="8" t="s">
        <v>6</v>
      </c>
      <c r="V6" s="8">
        <f>SUM(figures!V11,figures!V13,figures!V15,figures!V17)</f>
        <v>50</v>
      </c>
      <c r="W6" s="8">
        <f>SUM(figures!W11,figures!W13,figures!W15,figures!W17)</f>
        <v>58</v>
      </c>
      <c r="X6" s="8">
        <f>SUM(figures!X11,figures!X13,figures!X15,figures!X17)</f>
        <v>260</v>
      </c>
      <c r="Y6" s="8">
        <f>SUM(figures!Y11,figures!Y13,figures!Y15,figures!Y17)</f>
        <v>558</v>
      </c>
      <c r="Z6" s="8">
        <f>SUM(figures!Z11,figures!Z13,figures!Z15,figures!Z17)</f>
        <v>90</v>
      </c>
      <c r="AA6" s="8">
        <f>SUM(figures!AA11,figures!AA13,figures!AA15,figures!AA17)</f>
        <v>7</v>
      </c>
      <c r="AB6" s="1">
        <f t="shared" si="2"/>
        <v>1023</v>
      </c>
    </row>
    <row r="7" spans="2:28" x14ac:dyDescent="0.45">
      <c r="B7" s="18"/>
      <c r="C7" s="8" t="s">
        <v>7</v>
      </c>
      <c r="D7" s="8">
        <f>SUM(figures!D12,figures!D14,figures!D16,figures!D18)</f>
        <v>41</v>
      </c>
      <c r="E7" s="8">
        <f>SUM(figures!E12,figures!E14,figures!E16,figures!E18)</f>
        <v>63</v>
      </c>
      <c r="F7" s="8">
        <f>SUM(figures!F12,figures!F14,figures!F16,figures!F18)</f>
        <v>242</v>
      </c>
      <c r="G7" s="8">
        <f>SUM(figures!G12,figures!G14,figures!G16,figures!G18)</f>
        <v>480</v>
      </c>
      <c r="H7" s="8">
        <f>SUM(figures!H12,figures!H14,figures!H16,figures!H18)</f>
        <v>79</v>
      </c>
      <c r="I7" s="8">
        <f>SUM(figures!I12,figures!I14,figures!I16,figures!I18)</f>
        <v>3</v>
      </c>
      <c r="J7" s="1">
        <f t="shared" si="0"/>
        <v>908</v>
      </c>
      <c r="K7" s="18"/>
      <c r="L7" s="8" t="s">
        <v>7</v>
      </c>
      <c r="M7" s="8">
        <f>SUM(figures!M12,figures!M14,figures!M16,figures!M18)</f>
        <v>39</v>
      </c>
      <c r="N7" s="8">
        <f>SUM(figures!N12,figures!N14,figures!N16,figures!N18)</f>
        <v>66</v>
      </c>
      <c r="O7" s="8">
        <f>SUM(figures!O12,figures!O14,figures!O16,figures!O18)</f>
        <v>286</v>
      </c>
      <c r="P7" s="8">
        <f>SUM(figures!P12,figures!P14,figures!P16,figures!P18)</f>
        <v>365</v>
      </c>
      <c r="Q7" s="8">
        <f>SUM(figures!Q12,figures!Q14,figures!Q16,figures!Q18)</f>
        <v>72</v>
      </c>
      <c r="R7" s="8">
        <f>SUM(figures!R12,figures!R14,figures!R16,figures!R18)</f>
        <v>14</v>
      </c>
      <c r="S7" s="1">
        <f t="shared" si="1"/>
        <v>842</v>
      </c>
      <c r="T7" s="18"/>
      <c r="U7" s="8" t="s">
        <v>7</v>
      </c>
      <c r="V7" s="8">
        <f>SUM(figures!V12,figures!V14,figures!V16,figures!V18)</f>
        <v>38</v>
      </c>
      <c r="W7" s="8">
        <f>SUM(figures!W12,figures!W14,figures!W16,figures!W18)</f>
        <v>34</v>
      </c>
      <c r="X7" s="8">
        <f>SUM(figures!X12,figures!X14,figures!X16,figures!X18)</f>
        <v>235</v>
      </c>
      <c r="Y7" s="8">
        <f>SUM(figures!Y12,figures!Y14,figures!Y16,figures!Y18)</f>
        <v>470</v>
      </c>
      <c r="Z7" s="8">
        <f>SUM(figures!Z12,figures!Z14,figures!Z16,figures!Z18)</f>
        <v>95</v>
      </c>
      <c r="AA7" s="8">
        <f>SUM(figures!AA12,figures!AA14,figures!AA16,figures!AA18)</f>
        <v>3</v>
      </c>
      <c r="AB7" s="1">
        <f t="shared" si="2"/>
        <v>875</v>
      </c>
    </row>
    <row r="9" spans="2:28" x14ac:dyDescent="0.45">
      <c r="B9" s="7" t="s">
        <v>13</v>
      </c>
      <c r="K9" s="7" t="s">
        <v>16</v>
      </c>
      <c r="T9" s="7" t="s">
        <v>18</v>
      </c>
    </row>
    <row r="10" spans="2:28" x14ac:dyDescent="0.45">
      <c r="B10" s="8" t="s">
        <v>19</v>
      </c>
      <c r="C10" s="8" t="s">
        <v>8</v>
      </c>
      <c r="D10" s="8" t="s">
        <v>0</v>
      </c>
      <c r="E10" s="8" t="s">
        <v>1</v>
      </c>
      <c r="F10" s="8" t="s">
        <v>2</v>
      </c>
      <c r="G10" s="8" t="s">
        <v>3</v>
      </c>
      <c r="H10" s="8" t="s">
        <v>4</v>
      </c>
      <c r="I10" s="8" t="s">
        <v>5</v>
      </c>
      <c r="K10" s="8" t="s">
        <v>19</v>
      </c>
      <c r="L10" s="8" t="s">
        <v>8</v>
      </c>
      <c r="M10" s="8" t="s">
        <v>0</v>
      </c>
      <c r="N10" s="8" t="s">
        <v>1</v>
      </c>
      <c r="O10" s="8" t="s">
        <v>2</v>
      </c>
      <c r="P10" s="8" t="s">
        <v>3</v>
      </c>
      <c r="Q10" s="8" t="s">
        <v>4</v>
      </c>
      <c r="R10" s="8" t="s">
        <v>5</v>
      </c>
      <c r="T10" s="8" t="s">
        <v>19</v>
      </c>
      <c r="U10" s="8" t="s">
        <v>8</v>
      </c>
      <c r="V10" s="8" t="s">
        <v>0</v>
      </c>
      <c r="W10" s="8" t="s">
        <v>1</v>
      </c>
      <c r="X10" s="8" t="s">
        <v>2</v>
      </c>
      <c r="Y10" s="8" t="s">
        <v>3</v>
      </c>
      <c r="Z10" s="8" t="s">
        <v>4</v>
      </c>
      <c r="AA10" s="8" t="s">
        <v>5</v>
      </c>
    </row>
    <row r="11" spans="2:28" x14ac:dyDescent="0.45">
      <c r="B11" s="19" t="s">
        <v>20</v>
      </c>
      <c r="C11" s="8" t="s">
        <v>6</v>
      </c>
      <c r="D11" s="8">
        <f>SUM(figures!D25,figures!D27,figures!D29,figures!D31)</f>
        <v>1217</v>
      </c>
      <c r="E11" s="8">
        <f>SUM(figures!E25,figures!E27,figures!E29,figures!E31)</f>
        <v>828</v>
      </c>
      <c r="F11" s="8">
        <f>SUM(figures!F25,figures!F27,figures!F29,figures!F31)</f>
        <v>1689</v>
      </c>
      <c r="G11" s="8">
        <f>SUM(figures!G25,figures!G27,figures!G29,figures!G31)</f>
        <v>2718</v>
      </c>
      <c r="H11" s="8">
        <f>SUM(figures!H25,figures!H27,figures!H29,figures!H31)</f>
        <v>1119</v>
      </c>
      <c r="I11" s="8">
        <f>SUM(figures!I25,figures!I27,figures!I29,figures!I31)</f>
        <v>248</v>
      </c>
      <c r="J11" s="1">
        <f>SUM(D11:I11)</f>
        <v>7819</v>
      </c>
      <c r="K11" s="19" t="s">
        <v>20</v>
      </c>
      <c r="L11" s="8" t="s">
        <v>6</v>
      </c>
      <c r="M11" s="8">
        <f>SUM(figures!M25,figures!M27,figures!M29,figures!M31)</f>
        <v>1312</v>
      </c>
      <c r="N11" s="8">
        <f>SUM(figures!N25,figures!N27,figures!N29,figures!N31)</f>
        <v>739</v>
      </c>
      <c r="O11" s="8">
        <f>SUM(figures!O25,figures!O27,figures!O29,figures!O31)</f>
        <v>1909</v>
      </c>
      <c r="P11" s="8">
        <f>SUM(figures!P25,figures!P27,figures!P29,figures!P31)</f>
        <v>2959</v>
      </c>
      <c r="Q11" s="8">
        <f>SUM(figures!Q25,figures!Q27,figures!Q29,figures!Q31)</f>
        <v>1201</v>
      </c>
      <c r="R11" s="8">
        <f>SUM(figures!R25,figures!R27,figures!R29,figures!R31)</f>
        <v>235</v>
      </c>
      <c r="S11" s="1">
        <f>SUM(M11:R11)</f>
        <v>8355</v>
      </c>
      <c r="T11" s="19" t="s">
        <v>20</v>
      </c>
      <c r="U11" s="8" t="s">
        <v>6</v>
      </c>
      <c r="V11" s="8">
        <f>SUM(figures!V25,figures!V27,figures!V29,figures!V31)</f>
        <v>1423</v>
      </c>
      <c r="W11" s="8">
        <f>SUM(figures!W25,figures!W27,figures!W29,figures!W31)</f>
        <v>872</v>
      </c>
      <c r="X11" s="8">
        <f>SUM(figures!X25,figures!X27,figures!X29,figures!X31)</f>
        <v>1950</v>
      </c>
      <c r="Y11" s="8">
        <f>SUM(figures!Y25,figures!Y27,figures!Y29,figures!Y31)</f>
        <v>3383</v>
      </c>
      <c r="Z11" s="8">
        <f>SUM(figures!Z25,figures!Z27,figures!Z29,figures!Z31)</f>
        <v>1376</v>
      </c>
      <c r="AA11" s="8">
        <f>SUM(figures!AA25,figures!AA27,figures!AA29,figures!AA31)</f>
        <v>257</v>
      </c>
      <c r="AB11" s="1">
        <f>SUM(V11:AA11)</f>
        <v>9261</v>
      </c>
    </row>
    <row r="12" spans="2:28" x14ac:dyDescent="0.45">
      <c r="B12" s="19"/>
      <c r="C12" s="8" t="s">
        <v>7</v>
      </c>
      <c r="D12" s="8">
        <f>SUM(figures!D26,figures!D28,figures!D30,figures!D32)</f>
        <v>1207</v>
      </c>
      <c r="E12" s="8">
        <f>SUM(figures!E26,figures!E28,figures!E30,figures!E32)</f>
        <v>803</v>
      </c>
      <c r="F12" s="8">
        <f>SUM(figures!F26,figures!F28,figures!F30,figures!F32)</f>
        <v>1671</v>
      </c>
      <c r="G12" s="8">
        <f>SUM(figures!G26,figures!G28,figures!G30,figures!G32)</f>
        <v>2555</v>
      </c>
      <c r="H12" s="8">
        <f>SUM(figures!H26,figures!H28,figures!H30,figures!H32)</f>
        <v>1259</v>
      </c>
      <c r="I12" s="8">
        <f>SUM(figures!I26,figures!I28,figures!I30,figures!I32)</f>
        <v>222</v>
      </c>
      <c r="J12" s="1">
        <f t="shared" ref="J12:J14" si="3">SUM(D12:I12)</f>
        <v>7717</v>
      </c>
      <c r="K12" s="19"/>
      <c r="L12" s="8" t="s">
        <v>7</v>
      </c>
      <c r="M12" s="8">
        <f>SUM(figures!M26,figures!M28,figures!M30,figures!M32)</f>
        <v>1271</v>
      </c>
      <c r="N12" s="8">
        <f>SUM(figures!N26,figures!N28,figures!N30,figures!N32)</f>
        <v>694</v>
      </c>
      <c r="O12" s="8">
        <f>SUM(figures!O26,figures!O28,figures!O30,figures!O32)</f>
        <v>1855</v>
      </c>
      <c r="P12" s="8">
        <f>SUM(figures!P26,figures!P28,figures!P30,figures!P32)</f>
        <v>2781</v>
      </c>
      <c r="Q12" s="8">
        <f>SUM(figures!Q26,figures!Q28,figures!Q30,figures!Q32)</f>
        <v>1377</v>
      </c>
      <c r="R12" s="8">
        <f>SUM(figures!R26,figures!R28,figures!R30,figures!R32)</f>
        <v>216</v>
      </c>
      <c r="S12" s="1">
        <f t="shared" ref="S12:S14" si="4">SUM(M12:R12)</f>
        <v>8194</v>
      </c>
      <c r="T12" s="19"/>
      <c r="U12" s="8" t="s">
        <v>7</v>
      </c>
      <c r="V12" s="8">
        <f>SUM(figures!V26,figures!V28,figures!V30,figures!V32)</f>
        <v>1308</v>
      </c>
      <c r="W12" s="8">
        <f>SUM(figures!W26,figures!W28,figures!W30,figures!W32)</f>
        <v>794</v>
      </c>
      <c r="X12" s="8">
        <f>SUM(figures!X26,figures!X28,figures!X30,figures!X32)</f>
        <v>1938</v>
      </c>
      <c r="Y12" s="8">
        <f>SUM(figures!Y26,figures!Y28,figures!Y30,figures!Y32)</f>
        <v>3295</v>
      </c>
      <c r="Z12" s="8">
        <f>SUM(figures!Z26,figures!Z28,figures!Z30,figures!Z32)</f>
        <v>1521</v>
      </c>
      <c r="AA12" s="8">
        <f>SUM(figures!AA26,figures!AA28,figures!AA30,figures!AA32)</f>
        <v>240</v>
      </c>
      <c r="AB12" s="1">
        <f t="shared" ref="AB12:AB14" si="5">SUM(V12:AA12)</f>
        <v>9096</v>
      </c>
    </row>
    <row r="13" spans="2:28" x14ac:dyDescent="0.45">
      <c r="B13" s="18" t="s">
        <v>21</v>
      </c>
      <c r="C13" s="8" t="s">
        <v>6</v>
      </c>
      <c r="D13" s="8">
        <f>SUM(figures!D33,figures!D35,figures!D37,figures!D39)</f>
        <v>131</v>
      </c>
      <c r="E13" s="8">
        <f>SUM(figures!E33,figures!E35,figures!E37,figures!E39)</f>
        <v>171</v>
      </c>
      <c r="F13" s="8">
        <f>SUM(figures!F33,figures!F35,figures!F37,figures!F39)</f>
        <v>614</v>
      </c>
      <c r="G13" s="8">
        <f>SUM(figures!G33,figures!G35,figures!G37,figures!G39)</f>
        <v>1131</v>
      </c>
      <c r="H13" s="8">
        <f>SUM(figures!H33,figures!H35,figures!H37,figures!H39)</f>
        <v>170</v>
      </c>
      <c r="I13" s="8">
        <f>SUM(figures!I33,figures!I35,figures!I37,figures!I39)</f>
        <v>21</v>
      </c>
      <c r="J13" s="1">
        <f t="shared" si="3"/>
        <v>2238</v>
      </c>
      <c r="K13" s="18" t="s">
        <v>21</v>
      </c>
      <c r="L13" s="8" t="s">
        <v>6</v>
      </c>
      <c r="M13" s="8">
        <f>SUM(figures!M33,figures!M35,figures!M37,figures!M39)</f>
        <v>151</v>
      </c>
      <c r="N13" s="8">
        <f>SUM(figures!N33,figures!N35,figures!N37,figures!N39)</f>
        <v>158</v>
      </c>
      <c r="O13" s="8">
        <f>SUM(figures!O33,figures!O35,figures!O37,figures!O39)</f>
        <v>753</v>
      </c>
      <c r="P13" s="8">
        <f>SUM(figures!P33,figures!P35,figures!P37,figures!P39)</f>
        <v>1301</v>
      </c>
      <c r="Q13" s="8">
        <f>SUM(figures!Q33,figures!Q35,figures!Q37,figures!Q39)</f>
        <v>227</v>
      </c>
      <c r="R13" s="8">
        <f>SUM(figures!R33,figures!R35,figures!R37,figures!R39)</f>
        <v>26</v>
      </c>
      <c r="S13" s="1">
        <f t="shared" si="4"/>
        <v>2616</v>
      </c>
      <c r="T13" s="18" t="s">
        <v>21</v>
      </c>
      <c r="U13" s="8" t="s">
        <v>6</v>
      </c>
      <c r="V13" s="8">
        <f>SUM(figures!V33,figures!V35,figures!V37,figures!V39)</f>
        <v>181</v>
      </c>
      <c r="W13" s="8">
        <f>SUM(figures!W33,figures!W35,figures!W37,figures!W39)</f>
        <v>175</v>
      </c>
      <c r="X13" s="8">
        <f>SUM(figures!X33,figures!X35,figures!X37,figures!X39)</f>
        <v>692</v>
      </c>
      <c r="Y13" s="8">
        <f>SUM(figures!Y33,figures!Y35,figures!Y37,figures!Y39)</f>
        <v>1650</v>
      </c>
      <c r="Z13" s="8">
        <f>SUM(figures!Z33,figures!Z35,figures!Z37,figures!Z39)</f>
        <v>236</v>
      </c>
      <c r="AA13" s="8">
        <f>SUM(figures!AA33,figures!AA35,figures!AA37,figures!AA39)</f>
        <v>22</v>
      </c>
      <c r="AB13" s="1">
        <f t="shared" si="5"/>
        <v>2956</v>
      </c>
    </row>
    <row r="14" spans="2:28" x14ac:dyDescent="0.45">
      <c r="B14" s="18"/>
      <c r="C14" s="8" t="s">
        <v>7</v>
      </c>
      <c r="D14" s="8">
        <f>SUM(figures!D34,figures!D36,figures!D38,figures!D40)</f>
        <v>106</v>
      </c>
      <c r="E14" s="8">
        <f>SUM(figures!E34,figures!E36,figures!E38,figures!E40)</f>
        <v>114</v>
      </c>
      <c r="F14" s="8">
        <f>SUM(figures!F34,figures!F36,figures!F38,figures!F40)</f>
        <v>513</v>
      </c>
      <c r="G14" s="8">
        <f>SUM(figures!G34,figures!G36,figures!G38,figures!G40)</f>
        <v>1001</v>
      </c>
      <c r="H14" s="8">
        <f>SUM(figures!H34,figures!H36,figures!H38,figures!H40)</f>
        <v>170</v>
      </c>
      <c r="I14" s="8">
        <f>SUM(figures!I34,figures!I36,figures!I38,figures!I40)</f>
        <v>22</v>
      </c>
      <c r="J14" s="1">
        <f t="shared" si="3"/>
        <v>1926</v>
      </c>
      <c r="K14" s="18"/>
      <c r="L14" s="8" t="s">
        <v>7</v>
      </c>
      <c r="M14" s="8">
        <f>SUM(figures!M34,figures!M36,figures!M38,figures!M40)</f>
        <v>126</v>
      </c>
      <c r="N14" s="8">
        <f>SUM(figures!N34,figures!N36,figures!N38,figures!N40)</f>
        <v>132</v>
      </c>
      <c r="O14" s="8">
        <f>SUM(figures!O34,figures!O36,figures!O38,figures!O40)</f>
        <v>680</v>
      </c>
      <c r="P14" s="8">
        <f>SUM(figures!P34,figures!P36,figures!P38,figures!P40)</f>
        <v>1012</v>
      </c>
      <c r="Q14" s="8">
        <f>SUM(figures!Q34,figures!Q36,figures!Q38,figures!Q40)</f>
        <v>199</v>
      </c>
      <c r="R14" s="8">
        <f>SUM(figures!R34,figures!R36,figures!R38,figures!R40)</f>
        <v>23</v>
      </c>
      <c r="S14" s="1">
        <f t="shared" si="4"/>
        <v>2172</v>
      </c>
      <c r="T14" s="18"/>
      <c r="U14" s="8" t="s">
        <v>7</v>
      </c>
      <c r="V14" s="8">
        <f>SUM(figures!V34,figures!V36,figures!V38,figures!V40)</f>
        <v>148</v>
      </c>
      <c r="W14" s="8">
        <f>SUM(figures!W34,figures!W36,figures!W38,figures!W40)</f>
        <v>123</v>
      </c>
      <c r="X14" s="8">
        <f>SUM(figures!X34,figures!X36,figures!X38,figures!X40)</f>
        <v>594</v>
      </c>
      <c r="Y14" s="8">
        <f>SUM(figures!Y34,figures!Y36,figures!Y38,figures!Y40)</f>
        <v>1361</v>
      </c>
      <c r="Z14" s="8">
        <f>SUM(figures!Z34,figures!Z36,figures!Z38,figures!Z40)</f>
        <v>231</v>
      </c>
      <c r="AA14" s="8">
        <f>SUM(figures!AA34,figures!AA36,figures!AA38,figures!AA40)</f>
        <v>13</v>
      </c>
      <c r="AB14" s="1">
        <f t="shared" si="5"/>
        <v>2470</v>
      </c>
    </row>
    <row r="16" spans="2:28" x14ac:dyDescent="0.45">
      <c r="B16" s="7" t="s">
        <v>14</v>
      </c>
      <c r="K16" s="7" t="s">
        <v>17</v>
      </c>
      <c r="T16" s="7" t="s">
        <v>23</v>
      </c>
    </row>
    <row r="17" spans="2:28" x14ac:dyDescent="0.45">
      <c r="B17" s="8" t="s">
        <v>19</v>
      </c>
      <c r="C17" s="8" t="s">
        <v>8</v>
      </c>
      <c r="D17" s="8" t="s">
        <v>0</v>
      </c>
      <c r="E17" s="8" t="s">
        <v>1</v>
      </c>
      <c r="F17" s="8" t="s">
        <v>2</v>
      </c>
      <c r="G17" s="8" t="s">
        <v>3</v>
      </c>
      <c r="H17" s="8" t="s">
        <v>4</v>
      </c>
      <c r="I17" s="8" t="s">
        <v>5</v>
      </c>
      <c r="K17" s="8" t="s">
        <v>19</v>
      </c>
      <c r="L17" s="8" t="s">
        <v>8</v>
      </c>
      <c r="M17" s="8" t="s">
        <v>0</v>
      </c>
      <c r="N17" s="8" t="s">
        <v>1</v>
      </c>
      <c r="O17" s="8" t="s">
        <v>2</v>
      </c>
      <c r="P17" s="8" t="s">
        <v>3</v>
      </c>
      <c r="Q17" s="8" t="s">
        <v>4</v>
      </c>
      <c r="R17" s="8" t="s">
        <v>5</v>
      </c>
      <c r="T17" s="8" t="s">
        <v>19</v>
      </c>
      <c r="U17" s="8" t="s">
        <v>8</v>
      </c>
      <c r="V17" s="8" t="s">
        <v>0</v>
      </c>
      <c r="W17" s="8" t="s">
        <v>1</v>
      </c>
      <c r="X17" s="8" t="s">
        <v>2</v>
      </c>
      <c r="Y17" s="8" t="s">
        <v>3</v>
      </c>
      <c r="Z17" s="8" t="s">
        <v>4</v>
      </c>
      <c r="AA17" s="8" t="s">
        <v>5</v>
      </c>
    </row>
    <row r="18" spans="2:28" x14ac:dyDescent="0.45">
      <c r="B18" s="19" t="s">
        <v>20</v>
      </c>
      <c r="C18" s="8" t="s">
        <v>6</v>
      </c>
      <c r="D18" s="9">
        <f>D4/D11</f>
        <v>0.2703368940016434</v>
      </c>
      <c r="E18" s="9">
        <f t="shared" ref="E18:I18" si="6">E4/E11</f>
        <v>0.24154589371980675</v>
      </c>
      <c r="F18" s="9">
        <f t="shared" si="6"/>
        <v>0.24985198342214329</v>
      </c>
      <c r="G18" s="9">
        <f t="shared" si="6"/>
        <v>0.22332597498160411</v>
      </c>
      <c r="H18" s="9">
        <f t="shared" si="6"/>
        <v>0.32707774798927614</v>
      </c>
      <c r="I18" s="9">
        <f t="shared" si="6"/>
        <v>0.46774193548387094</v>
      </c>
      <c r="J18" s="14">
        <f>J4/J11</f>
        <v>0.26090292876326898</v>
      </c>
      <c r="K18" s="19" t="s">
        <v>20</v>
      </c>
      <c r="L18" s="8" t="s">
        <v>6</v>
      </c>
      <c r="M18" s="9">
        <f>M4/M11</f>
        <v>0.16082317073170732</v>
      </c>
      <c r="N18" s="9">
        <f t="shared" ref="N18:R18" si="7">N4/N11</f>
        <v>0.15967523680649526</v>
      </c>
      <c r="O18" s="9">
        <f t="shared" si="7"/>
        <v>0.2215819800942902</v>
      </c>
      <c r="P18" s="9">
        <f t="shared" si="7"/>
        <v>0.14971274079080771</v>
      </c>
      <c r="Q18" s="9">
        <f t="shared" si="7"/>
        <v>0.21315570358034971</v>
      </c>
      <c r="R18" s="9">
        <f t="shared" si="7"/>
        <v>0.24680851063829787</v>
      </c>
      <c r="S18" s="14">
        <f>S4/S11</f>
        <v>0.18061041292639138</v>
      </c>
      <c r="T18" s="19" t="s">
        <v>20</v>
      </c>
      <c r="U18" s="8" t="s">
        <v>6</v>
      </c>
      <c r="V18" s="9">
        <f>V4/V11</f>
        <v>0.15600843288826424</v>
      </c>
      <c r="W18" s="9">
        <f t="shared" ref="W18:AA18" si="8">W4/W11</f>
        <v>0.16972477064220184</v>
      </c>
      <c r="X18" s="9">
        <f t="shared" si="8"/>
        <v>0.15076923076923077</v>
      </c>
      <c r="Y18" s="9">
        <f t="shared" si="8"/>
        <v>0.15282293822051435</v>
      </c>
      <c r="Z18" s="9">
        <f t="shared" si="8"/>
        <v>0.25218023255813954</v>
      </c>
      <c r="AA18" s="9">
        <f t="shared" si="8"/>
        <v>0.28015564202334631</v>
      </c>
      <c r="AB18" s="14">
        <f>AB4/AB11</f>
        <v>0.17276751970629523</v>
      </c>
    </row>
    <row r="19" spans="2:28" x14ac:dyDescent="0.45">
      <c r="B19" s="19"/>
      <c r="C19" s="8" t="s">
        <v>7</v>
      </c>
      <c r="D19" s="9">
        <f t="shared" ref="D19:I19" si="9">D5/D12</f>
        <v>0.31814415907207955</v>
      </c>
      <c r="E19" s="9">
        <f t="shared" si="9"/>
        <v>0.33748443337484435</v>
      </c>
      <c r="F19" s="9">
        <f t="shared" si="9"/>
        <v>0.28665469778575703</v>
      </c>
      <c r="G19" s="9">
        <f t="shared" si="9"/>
        <v>0.28375733855185908</v>
      </c>
      <c r="H19" s="9">
        <f t="shared" si="9"/>
        <v>0.31850675138999207</v>
      </c>
      <c r="I19" s="9">
        <f t="shared" si="9"/>
        <v>0.48648648648648651</v>
      </c>
      <c r="J19" s="14">
        <f t="shared" ref="J19" si="10">J5/J12</f>
        <v>0.30685499546455874</v>
      </c>
      <c r="K19" s="19"/>
      <c r="L19" s="8" t="s">
        <v>7</v>
      </c>
      <c r="M19" s="9">
        <f t="shared" ref="M19:R19" si="11">M5/M12</f>
        <v>0.2077104642014162</v>
      </c>
      <c r="N19" s="9">
        <f t="shared" si="11"/>
        <v>0.25936599423631124</v>
      </c>
      <c r="O19" s="9">
        <f t="shared" si="11"/>
        <v>0.25660377358490566</v>
      </c>
      <c r="P19" s="9">
        <f t="shared" si="11"/>
        <v>0.20316432937792162</v>
      </c>
      <c r="Q19" s="9">
        <f t="shared" si="11"/>
        <v>0.22585330428467684</v>
      </c>
      <c r="R19" s="9">
        <f t="shared" si="11"/>
        <v>0.24537037037037038</v>
      </c>
      <c r="S19" s="14">
        <f>S5/S12</f>
        <v>0.2256529167683671</v>
      </c>
      <c r="T19" s="19"/>
      <c r="U19" s="8" t="s">
        <v>7</v>
      </c>
      <c r="V19" s="9">
        <f t="shared" ref="V19:AA19" si="12">V5/V12</f>
        <v>0.20336391437308868</v>
      </c>
      <c r="W19" s="9">
        <f t="shared" si="12"/>
        <v>0.18261964735516373</v>
      </c>
      <c r="X19" s="9">
        <f t="shared" si="12"/>
        <v>0.19298245614035087</v>
      </c>
      <c r="Y19" s="9">
        <f t="shared" si="12"/>
        <v>0.19575113808801214</v>
      </c>
      <c r="Z19" s="9">
        <f t="shared" si="12"/>
        <v>0.25772518080210388</v>
      </c>
      <c r="AA19" s="9">
        <f t="shared" si="12"/>
        <v>0.33333333333333331</v>
      </c>
      <c r="AB19" s="14">
        <f>AB5/AB12</f>
        <v>0.20910290237467019</v>
      </c>
    </row>
    <row r="20" spans="2:28" x14ac:dyDescent="0.45">
      <c r="B20" s="18" t="s">
        <v>21</v>
      </c>
      <c r="C20" s="8" t="s">
        <v>6</v>
      </c>
      <c r="D20" s="9">
        <f t="shared" ref="D20:I20" si="13">D6/D13</f>
        <v>0.37404580152671757</v>
      </c>
      <c r="E20" s="9">
        <f t="shared" si="13"/>
        <v>0.50877192982456143</v>
      </c>
      <c r="F20" s="9">
        <f t="shared" si="13"/>
        <v>0.41856677524429969</v>
      </c>
      <c r="G20" s="9">
        <f t="shared" si="13"/>
        <v>0.40671971706454463</v>
      </c>
      <c r="H20" s="9">
        <f t="shared" si="13"/>
        <v>0.43529411764705883</v>
      </c>
      <c r="I20" s="9">
        <f t="shared" si="13"/>
        <v>0.23809523809523808</v>
      </c>
      <c r="J20" s="14">
        <f t="shared" ref="J20" si="14">J6/J13</f>
        <v>0.41644325290437889</v>
      </c>
      <c r="K20" s="18" t="s">
        <v>21</v>
      </c>
      <c r="L20" s="8" t="s">
        <v>6</v>
      </c>
      <c r="M20" s="9">
        <f t="shared" ref="M20:R20" si="15">M6/M13</f>
        <v>0.23841059602649006</v>
      </c>
      <c r="N20" s="9">
        <f t="shared" si="15"/>
        <v>0.41139240506329117</v>
      </c>
      <c r="O20" s="9">
        <f t="shared" si="15"/>
        <v>0.43426294820717132</v>
      </c>
      <c r="P20" s="9">
        <f t="shared" si="15"/>
        <v>0.32820906994619525</v>
      </c>
      <c r="Q20" s="9">
        <f t="shared" si="15"/>
        <v>0.35682819383259912</v>
      </c>
      <c r="R20" s="9">
        <f t="shared" si="15"/>
        <v>0.53846153846153844</v>
      </c>
      <c r="S20" s="14">
        <f>S6/S13</f>
        <v>0.36314984709480125</v>
      </c>
      <c r="T20" s="18" t="s">
        <v>21</v>
      </c>
      <c r="U20" s="8" t="s">
        <v>6</v>
      </c>
      <c r="V20" s="9">
        <f t="shared" ref="V20:AA20" si="16">V6/V13</f>
        <v>0.27624309392265195</v>
      </c>
      <c r="W20" s="9">
        <f t="shared" si="16"/>
        <v>0.33142857142857141</v>
      </c>
      <c r="X20" s="9">
        <f t="shared" si="16"/>
        <v>0.37572254335260113</v>
      </c>
      <c r="Y20" s="9">
        <f t="shared" si="16"/>
        <v>0.33818181818181819</v>
      </c>
      <c r="Z20" s="9">
        <f t="shared" si="16"/>
        <v>0.38135593220338981</v>
      </c>
      <c r="AA20" s="9">
        <f t="shared" si="16"/>
        <v>0.31818181818181818</v>
      </c>
      <c r="AB20" s="14">
        <f>AB6/AB13</f>
        <v>0.34607577807848444</v>
      </c>
    </row>
    <row r="21" spans="2:28" x14ac:dyDescent="0.45">
      <c r="B21" s="18"/>
      <c r="C21" s="8" t="s">
        <v>7</v>
      </c>
      <c r="D21" s="9">
        <f t="shared" ref="D21:I21" si="17">D7/D14</f>
        <v>0.3867924528301887</v>
      </c>
      <c r="E21" s="9">
        <f t="shared" si="17"/>
        <v>0.55263157894736847</v>
      </c>
      <c r="F21" s="9">
        <f t="shared" si="17"/>
        <v>0.47173489278752434</v>
      </c>
      <c r="G21" s="9">
        <f t="shared" si="17"/>
        <v>0.47952047952047955</v>
      </c>
      <c r="H21" s="9">
        <f t="shared" si="17"/>
        <v>0.46470588235294119</v>
      </c>
      <c r="I21" s="9">
        <f t="shared" si="17"/>
        <v>0.13636363636363635</v>
      </c>
      <c r="J21" s="14">
        <f t="shared" ref="J21" si="18">J7/J14</f>
        <v>0.47144340602284529</v>
      </c>
      <c r="K21" s="18"/>
      <c r="L21" s="8" t="s">
        <v>7</v>
      </c>
      <c r="M21" s="9">
        <f t="shared" ref="M21:R21" si="19">M7/M14</f>
        <v>0.30952380952380953</v>
      </c>
      <c r="N21" s="9">
        <f t="shared" si="19"/>
        <v>0.5</v>
      </c>
      <c r="O21" s="9">
        <f t="shared" si="19"/>
        <v>0.42058823529411765</v>
      </c>
      <c r="P21" s="9">
        <f t="shared" si="19"/>
        <v>0.36067193675889331</v>
      </c>
      <c r="Q21" s="9">
        <f t="shared" si="19"/>
        <v>0.36180904522613067</v>
      </c>
      <c r="R21" s="9">
        <f t="shared" si="19"/>
        <v>0.60869565217391308</v>
      </c>
      <c r="S21" s="14">
        <f>S7/S14</f>
        <v>0.38766114180478822</v>
      </c>
      <c r="T21" s="18"/>
      <c r="U21" s="8" t="s">
        <v>7</v>
      </c>
      <c r="V21" s="9">
        <f t="shared" ref="V21:AA21" si="20">V7/V14</f>
        <v>0.25675675675675674</v>
      </c>
      <c r="W21" s="9">
        <f t="shared" si="20"/>
        <v>0.27642276422764228</v>
      </c>
      <c r="X21" s="9">
        <f t="shared" si="20"/>
        <v>0.3956228956228956</v>
      </c>
      <c r="Y21" s="9">
        <f t="shared" si="20"/>
        <v>0.34533431300514328</v>
      </c>
      <c r="Z21" s="9">
        <f t="shared" si="20"/>
        <v>0.41125541125541126</v>
      </c>
      <c r="AA21" s="9">
        <f t="shared" si="20"/>
        <v>0.23076923076923078</v>
      </c>
      <c r="AB21" s="14">
        <f>AB7/AB14</f>
        <v>0.354251012145749</v>
      </c>
    </row>
    <row r="27" spans="2:28" x14ac:dyDescent="0.45">
      <c r="D27" s="1" t="s">
        <v>27</v>
      </c>
    </row>
  </sheetData>
  <mergeCells count="18">
    <mergeCell ref="B20:B21"/>
    <mergeCell ref="B4:B5"/>
    <mergeCell ref="B6:B7"/>
    <mergeCell ref="B11:B12"/>
    <mergeCell ref="B13:B14"/>
    <mergeCell ref="B18:B19"/>
    <mergeCell ref="T20:T21"/>
    <mergeCell ref="K4:K5"/>
    <mergeCell ref="K6:K7"/>
    <mergeCell ref="K11:K12"/>
    <mergeCell ref="K13:K14"/>
    <mergeCell ref="K18:K19"/>
    <mergeCell ref="K20:K21"/>
    <mergeCell ref="T4:T5"/>
    <mergeCell ref="T6:T7"/>
    <mergeCell ref="T11:T12"/>
    <mergeCell ref="T13:T14"/>
    <mergeCell ref="T18:T19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D433-C057-4DE9-9C86-38E0610BBE23}">
  <dimension ref="B2:AJ24"/>
  <sheetViews>
    <sheetView zoomScale="70" zoomScaleNormal="70" workbookViewId="0">
      <selection activeCell="M24" sqref="M24"/>
    </sheetView>
  </sheetViews>
  <sheetFormatPr defaultColWidth="8.86328125" defaultRowHeight="14.25" x14ac:dyDescent="0.45"/>
  <cols>
    <col min="1" max="1" width="8.86328125" style="3"/>
    <col min="2" max="2" width="23.86328125" style="3" bestFit="1" customWidth="1"/>
    <col min="3" max="11" width="8.86328125" style="3"/>
    <col min="12" max="12" width="10.1328125" style="3" bestFit="1" customWidth="1"/>
    <col min="13" max="14" width="8.86328125" style="3"/>
    <col min="15" max="15" width="8.3984375" style="3" bestFit="1" customWidth="1"/>
    <col min="16" max="16384" width="8.86328125" style="3"/>
  </cols>
  <sheetData>
    <row r="2" spans="2:36" ht="33.6" customHeight="1" x14ac:dyDescent="0.45">
      <c r="B2" s="21" t="s">
        <v>24</v>
      </c>
      <c r="C2" s="21"/>
      <c r="D2" s="21"/>
      <c r="E2" s="21"/>
      <c r="F2" s="21"/>
      <c r="G2" s="21"/>
      <c r="H2" s="21"/>
      <c r="I2" s="21"/>
    </row>
    <row r="3" spans="2:36" x14ac:dyDescent="0.45">
      <c r="B3" s="20">
        <v>2018</v>
      </c>
      <c r="C3" s="20"/>
      <c r="D3" s="20"/>
      <c r="E3" s="20"/>
      <c r="F3" s="20"/>
      <c r="G3" s="20"/>
      <c r="H3" s="20"/>
      <c r="I3" s="20"/>
      <c r="L3" s="12"/>
      <c r="M3" s="25" t="s">
        <v>0</v>
      </c>
      <c r="N3" s="26"/>
      <c r="O3" s="26"/>
      <c r="P3" s="27"/>
      <c r="Q3" s="25" t="s">
        <v>1</v>
      </c>
      <c r="R3" s="26"/>
      <c r="S3" s="26"/>
      <c r="T3" s="27"/>
      <c r="U3" s="25" t="s">
        <v>2</v>
      </c>
      <c r="V3" s="26"/>
      <c r="W3" s="26"/>
      <c r="X3" s="27"/>
      <c r="Y3" s="25" t="s">
        <v>3</v>
      </c>
      <c r="Z3" s="26"/>
      <c r="AA3" s="26"/>
      <c r="AB3" s="27"/>
      <c r="AC3" s="25" t="s">
        <v>4</v>
      </c>
      <c r="AD3" s="26"/>
      <c r="AE3" s="26"/>
      <c r="AF3" s="27"/>
      <c r="AG3" s="25" t="s">
        <v>5</v>
      </c>
      <c r="AH3" s="26"/>
      <c r="AI3" s="26"/>
      <c r="AJ3" s="27"/>
    </row>
    <row r="4" spans="2:36" ht="46.9" customHeight="1" x14ac:dyDescent="0.45">
      <c r="B4" s="4" t="s">
        <v>19</v>
      </c>
      <c r="C4" s="4" t="s">
        <v>8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3" t="s">
        <v>25</v>
      </c>
      <c r="L4" s="11" t="s">
        <v>19</v>
      </c>
      <c r="M4" s="20" t="s">
        <v>20</v>
      </c>
      <c r="N4" s="20"/>
      <c r="O4" s="20" t="s">
        <v>21</v>
      </c>
      <c r="P4" s="20"/>
      <c r="Q4" s="20" t="s">
        <v>20</v>
      </c>
      <c r="R4" s="20"/>
      <c r="S4" s="20" t="s">
        <v>21</v>
      </c>
      <c r="T4" s="20"/>
      <c r="U4" s="20" t="s">
        <v>20</v>
      </c>
      <c r="V4" s="20"/>
      <c r="W4" s="20" t="s">
        <v>21</v>
      </c>
      <c r="X4" s="20"/>
      <c r="Y4" s="20" t="s">
        <v>20</v>
      </c>
      <c r="Z4" s="20"/>
      <c r="AA4" s="20" t="s">
        <v>21</v>
      </c>
      <c r="AB4" s="20"/>
      <c r="AC4" s="23" t="s">
        <v>20</v>
      </c>
      <c r="AD4" s="24"/>
      <c r="AE4" s="23" t="s">
        <v>21</v>
      </c>
      <c r="AF4" s="24"/>
      <c r="AG4" s="23" t="s">
        <v>20</v>
      </c>
      <c r="AH4" s="24"/>
      <c r="AI4" s="23" t="s">
        <v>21</v>
      </c>
      <c r="AJ4" s="24"/>
    </row>
    <row r="5" spans="2:36" ht="17.45" customHeight="1" x14ac:dyDescent="0.45">
      <c r="B5" s="20" t="s">
        <v>20</v>
      </c>
      <c r="C5" s="4" t="s">
        <v>6</v>
      </c>
      <c r="D5" s="15">
        <v>0.2703368940016434</v>
      </c>
      <c r="E5" s="15">
        <v>0.24154589371980675</v>
      </c>
      <c r="F5" s="15">
        <v>0.24985198342214329</v>
      </c>
      <c r="G5" s="15">
        <v>0.22332597498160411</v>
      </c>
      <c r="H5" s="15">
        <v>0.32707774798927614</v>
      </c>
      <c r="I5" s="15">
        <v>0.46774193548387094</v>
      </c>
      <c r="J5" s="10">
        <f>figures2!J18</f>
        <v>0.26090292876326898</v>
      </c>
      <c r="L5" s="11" t="s">
        <v>8</v>
      </c>
      <c r="M5" s="5" t="s">
        <v>6</v>
      </c>
      <c r="N5" s="5" t="s">
        <v>7</v>
      </c>
      <c r="O5" s="5" t="s">
        <v>6</v>
      </c>
      <c r="P5" s="5" t="s">
        <v>7</v>
      </c>
      <c r="Q5" s="5" t="s">
        <v>6</v>
      </c>
      <c r="R5" s="5" t="s">
        <v>7</v>
      </c>
      <c r="S5" s="5" t="s">
        <v>6</v>
      </c>
      <c r="T5" s="5" t="s">
        <v>7</v>
      </c>
      <c r="U5" s="5" t="s">
        <v>6</v>
      </c>
      <c r="V5" s="5" t="s">
        <v>7</v>
      </c>
      <c r="W5" s="5" t="s">
        <v>6</v>
      </c>
      <c r="X5" s="5" t="s">
        <v>7</v>
      </c>
      <c r="Y5" s="5" t="s">
        <v>6</v>
      </c>
      <c r="Z5" s="5" t="s">
        <v>7</v>
      </c>
      <c r="AA5" s="5" t="s">
        <v>6</v>
      </c>
      <c r="AB5" s="5" t="s">
        <v>7</v>
      </c>
      <c r="AC5" s="5" t="s">
        <v>6</v>
      </c>
      <c r="AD5" s="5" t="s">
        <v>7</v>
      </c>
      <c r="AE5" s="5" t="s">
        <v>6</v>
      </c>
      <c r="AF5" s="5" t="s">
        <v>7</v>
      </c>
      <c r="AG5" s="5" t="s">
        <v>6</v>
      </c>
      <c r="AH5" s="5" t="s">
        <v>7</v>
      </c>
      <c r="AI5" s="5" t="s">
        <v>6</v>
      </c>
      <c r="AJ5" s="5" t="s">
        <v>7</v>
      </c>
    </row>
    <row r="6" spans="2:36" x14ac:dyDescent="0.45">
      <c r="B6" s="20"/>
      <c r="C6" s="4" t="s">
        <v>7</v>
      </c>
      <c r="D6" s="15">
        <v>0.31814415907207955</v>
      </c>
      <c r="E6" s="15">
        <v>0.33748443337484435</v>
      </c>
      <c r="F6" s="15">
        <v>0.28665469778575703</v>
      </c>
      <c r="G6" s="15">
        <v>0.28375733855185908</v>
      </c>
      <c r="H6" s="15">
        <v>0.31850675138999207</v>
      </c>
      <c r="I6" s="15">
        <v>0.48648648648648651</v>
      </c>
      <c r="J6" s="10">
        <f>figures2!J19</f>
        <v>0.30685499546455874</v>
      </c>
      <c r="L6" s="12">
        <v>2018</v>
      </c>
      <c r="M6" s="6">
        <v>0.2703368940016434</v>
      </c>
      <c r="N6" s="6">
        <v>0.31814415907207955</v>
      </c>
      <c r="O6" s="6">
        <v>0.37404580152671757</v>
      </c>
      <c r="P6" s="6">
        <v>0.3867924528301887</v>
      </c>
      <c r="Q6" s="6">
        <v>0.24154589371980675</v>
      </c>
      <c r="R6" s="6">
        <v>0.33748443337484435</v>
      </c>
      <c r="S6" s="6">
        <v>0.50877192982456143</v>
      </c>
      <c r="T6" s="6">
        <v>0.55263157894736847</v>
      </c>
      <c r="U6" s="6">
        <v>0.24985198342214329</v>
      </c>
      <c r="V6" s="6">
        <v>0.28665469778575703</v>
      </c>
      <c r="W6" s="6">
        <v>0.41856677524429969</v>
      </c>
      <c r="X6" s="6">
        <v>0.47173489278752434</v>
      </c>
      <c r="Y6" s="6">
        <v>0.22332597498160411</v>
      </c>
      <c r="Z6" s="6">
        <v>0.28375733855185908</v>
      </c>
      <c r="AA6" s="6">
        <v>0.40671971706454463</v>
      </c>
      <c r="AB6" s="6">
        <v>0.47952047952047955</v>
      </c>
      <c r="AC6" s="6">
        <v>0.32707774798927614</v>
      </c>
      <c r="AD6" s="6">
        <v>0.31850675138999207</v>
      </c>
      <c r="AE6" s="6">
        <v>0.43529411764705883</v>
      </c>
      <c r="AF6" s="6">
        <v>0.46470588235294119</v>
      </c>
      <c r="AG6" s="6">
        <v>0.46774193548387094</v>
      </c>
      <c r="AH6" s="6">
        <v>0.48648648648648651</v>
      </c>
      <c r="AI6" s="6">
        <v>0.23809523809523808</v>
      </c>
      <c r="AJ6" s="6">
        <v>0.13636363636363635</v>
      </c>
    </row>
    <row r="7" spans="2:36" x14ac:dyDescent="0.45">
      <c r="B7" s="22" t="s">
        <v>21</v>
      </c>
      <c r="C7" s="4" t="s">
        <v>6</v>
      </c>
      <c r="D7" s="16">
        <v>0.37404580152671757</v>
      </c>
      <c r="E7" s="16">
        <v>0.50877192982456143</v>
      </c>
      <c r="F7" s="16">
        <v>0.41856677524429969</v>
      </c>
      <c r="G7" s="16">
        <v>0.40671971706454463</v>
      </c>
      <c r="H7" s="16">
        <v>0.43529411764705883</v>
      </c>
      <c r="I7" s="16">
        <v>0.23809523809523808</v>
      </c>
      <c r="J7" s="10">
        <f>figures2!J20</f>
        <v>0.41644325290437889</v>
      </c>
      <c r="L7" s="12">
        <v>2019</v>
      </c>
      <c r="M7" s="6">
        <v>0.16082317073170732</v>
      </c>
      <c r="N7" s="6">
        <v>0.2077104642014162</v>
      </c>
      <c r="O7" s="6">
        <v>0.23841059602649006</v>
      </c>
      <c r="P7" s="6">
        <v>0.30952380952380953</v>
      </c>
      <c r="Q7" s="6">
        <v>0.15967523680649526</v>
      </c>
      <c r="R7" s="6">
        <v>0.25936599423631124</v>
      </c>
      <c r="S7" s="6">
        <v>0.41139240506329117</v>
      </c>
      <c r="T7" s="6">
        <v>0.5</v>
      </c>
      <c r="U7" s="6">
        <v>0.2215819800942902</v>
      </c>
      <c r="V7" s="6">
        <v>0.25660377358490566</v>
      </c>
      <c r="W7" s="6">
        <v>0.43426294820717132</v>
      </c>
      <c r="X7" s="6">
        <v>0.42058823529411765</v>
      </c>
      <c r="Y7" s="6">
        <v>0.14971274079080771</v>
      </c>
      <c r="Z7" s="6">
        <v>0.20316432937792162</v>
      </c>
      <c r="AA7" s="6">
        <v>0.32820906994619525</v>
      </c>
      <c r="AB7" s="6">
        <v>0.36067193675889331</v>
      </c>
      <c r="AC7" s="6">
        <v>0.21315570358034971</v>
      </c>
      <c r="AD7" s="6">
        <v>0.22585330428467684</v>
      </c>
      <c r="AE7" s="6">
        <v>0.35682819383259912</v>
      </c>
      <c r="AF7" s="6">
        <v>0.36180904522613067</v>
      </c>
      <c r="AG7" s="6">
        <v>0.24680851063829787</v>
      </c>
      <c r="AH7" s="6">
        <v>0.24537037037037038</v>
      </c>
      <c r="AI7" s="6">
        <v>0.53846153846153844</v>
      </c>
      <c r="AJ7" s="6">
        <v>0.60869565217391308</v>
      </c>
    </row>
    <row r="8" spans="2:36" x14ac:dyDescent="0.45">
      <c r="B8" s="22"/>
      <c r="C8" s="4" t="s">
        <v>7</v>
      </c>
      <c r="D8" s="16">
        <v>0.3867924528301887</v>
      </c>
      <c r="E8" s="16">
        <v>0.55263157894736847</v>
      </c>
      <c r="F8" s="16">
        <v>0.47173489278752434</v>
      </c>
      <c r="G8" s="16">
        <v>0.47952047952047955</v>
      </c>
      <c r="H8" s="16">
        <v>0.46470588235294119</v>
      </c>
      <c r="I8" s="16">
        <v>0.13636363636363635</v>
      </c>
      <c r="J8" s="10">
        <f>figures2!J21</f>
        <v>0.47144340602284529</v>
      </c>
      <c r="L8" s="12">
        <v>2020</v>
      </c>
      <c r="M8" s="6">
        <v>0.15600843288826424</v>
      </c>
      <c r="N8" s="6">
        <v>0.20336391437308868</v>
      </c>
      <c r="O8" s="6">
        <v>0.27624309392265195</v>
      </c>
      <c r="P8" s="6">
        <v>0.25675675675675674</v>
      </c>
      <c r="Q8" s="6">
        <v>0.16972477064220184</v>
      </c>
      <c r="R8" s="6">
        <v>0.18261964735516373</v>
      </c>
      <c r="S8" s="6">
        <v>0.33142857142857141</v>
      </c>
      <c r="T8" s="6">
        <v>0.27642276422764228</v>
      </c>
      <c r="U8" s="6">
        <v>0.15076923076923077</v>
      </c>
      <c r="V8" s="6">
        <v>0.19298245614035087</v>
      </c>
      <c r="W8" s="6">
        <v>0.37572254335260113</v>
      </c>
      <c r="X8" s="6">
        <v>0.3956228956228956</v>
      </c>
      <c r="Y8" s="6">
        <v>0.15282293822051435</v>
      </c>
      <c r="Z8" s="6">
        <v>0.19575113808801214</v>
      </c>
      <c r="AA8" s="6">
        <v>0.33818181818181819</v>
      </c>
      <c r="AB8" s="6">
        <v>0.34533431300514328</v>
      </c>
      <c r="AC8" s="6">
        <v>0.25218023255813954</v>
      </c>
      <c r="AD8" s="6">
        <v>0.25772518080210388</v>
      </c>
      <c r="AE8" s="6">
        <v>0.38135593220338981</v>
      </c>
      <c r="AF8" s="6">
        <v>0.41125541125541126</v>
      </c>
      <c r="AG8" s="6">
        <v>0.28015564202334631</v>
      </c>
      <c r="AH8" s="6">
        <v>0.33333333333333331</v>
      </c>
      <c r="AI8" s="6">
        <v>0.31818181818181818</v>
      </c>
      <c r="AJ8" s="6">
        <v>0.23076923076923078</v>
      </c>
    </row>
    <row r="9" spans="2:36" x14ac:dyDescent="0.45">
      <c r="B9" s="20">
        <v>2019</v>
      </c>
      <c r="C9" s="20"/>
      <c r="D9" s="20"/>
      <c r="E9" s="20"/>
      <c r="F9" s="20"/>
      <c r="G9" s="20"/>
      <c r="H9" s="20"/>
      <c r="I9" s="20"/>
    </row>
    <row r="10" spans="2:36" ht="14.45" customHeight="1" x14ac:dyDescent="0.45">
      <c r="B10" s="4" t="s">
        <v>19</v>
      </c>
      <c r="C10" s="4" t="s">
        <v>8</v>
      </c>
      <c r="D10" s="4" t="s">
        <v>0</v>
      </c>
      <c r="E10" s="4" t="s">
        <v>1</v>
      </c>
      <c r="F10" s="4" t="s">
        <v>2</v>
      </c>
      <c r="G10" s="4" t="s">
        <v>3</v>
      </c>
      <c r="H10" s="4" t="s">
        <v>4</v>
      </c>
      <c r="I10" s="4" t="s">
        <v>5</v>
      </c>
    </row>
    <row r="11" spans="2:36" ht="14.45" customHeight="1" x14ac:dyDescent="0.45">
      <c r="B11" s="20" t="s">
        <v>20</v>
      </c>
      <c r="C11" s="4" t="s">
        <v>6</v>
      </c>
      <c r="D11" s="17">
        <v>0.16082317073170732</v>
      </c>
      <c r="E11" s="15">
        <v>0.15967523680649526</v>
      </c>
      <c r="F11" s="15">
        <v>0.2215819800942902</v>
      </c>
      <c r="G11" s="15">
        <v>0.14971274079080771</v>
      </c>
      <c r="H11" s="15">
        <v>0.21315570358034971</v>
      </c>
      <c r="I11" s="15">
        <v>0.24680851063829787</v>
      </c>
      <c r="J11" s="10">
        <f>figures2!S18</f>
        <v>0.18061041292639138</v>
      </c>
      <c r="L11" s="11"/>
      <c r="M11" s="20" t="s">
        <v>20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 t="s">
        <v>21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2:36" x14ac:dyDescent="0.45">
      <c r="B12" s="20"/>
      <c r="C12" s="4" t="s">
        <v>7</v>
      </c>
      <c r="D12" s="17">
        <v>0.2077104642014162</v>
      </c>
      <c r="E12" s="15">
        <v>0.25936599423631124</v>
      </c>
      <c r="F12" s="15">
        <v>0.25660377358490566</v>
      </c>
      <c r="G12" s="15">
        <v>0.20316432937792162</v>
      </c>
      <c r="H12" s="15">
        <v>0.22585330428467684</v>
      </c>
      <c r="I12" s="15">
        <v>0.24537037037037038</v>
      </c>
      <c r="J12" s="10">
        <f>figures2!S19</f>
        <v>0.2256529167683671</v>
      </c>
      <c r="L12" s="11"/>
      <c r="M12" s="22" t="s">
        <v>0</v>
      </c>
      <c r="N12" s="22"/>
      <c r="O12" s="22" t="s">
        <v>1</v>
      </c>
      <c r="P12" s="22"/>
      <c r="Q12" s="22" t="s">
        <v>2</v>
      </c>
      <c r="R12" s="22"/>
      <c r="S12" s="22" t="s">
        <v>3</v>
      </c>
      <c r="T12" s="22"/>
      <c r="U12" s="22" t="s">
        <v>4</v>
      </c>
      <c r="V12" s="22"/>
      <c r="W12" s="22" t="s">
        <v>5</v>
      </c>
      <c r="X12" s="22"/>
      <c r="Y12" s="22" t="s">
        <v>0</v>
      </c>
      <c r="Z12" s="22"/>
      <c r="AA12" s="22" t="s">
        <v>1</v>
      </c>
      <c r="AB12" s="22"/>
      <c r="AC12" s="22" t="s">
        <v>2</v>
      </c>
      <c r="AD12" s="22"/>
      <c r="AE12" s="22" t="s">
        <v>3</v>
      </c>
      <c r="AF12" s="22"/>
      <c r="AG12" s="22" t="s">
        <v>4</v>
      </c>
      <c r="AH12" s="22"/>
      <c r="AI12" s="22" t="s">
        <v>5</v>
      </c>
      <c r="AJ12" s="22"/>
    </row>
    <row r="13" spans="2:36" x14ac:dyDescent="0.45">
      <c r="B13" s="22" t="s">
        <v>21</v>
      </c>
      <c r="C13" s="4" t="s">
        <v>6</v>
      </c>
      <c r="D13" s="16">
        <v>0.23841059602649006</v>
      </c>
      <c r="E13" s="16">
        <v>0.41139240506329117</v>
      </c>
      <c r="F13" s="16">
        <v>0.43426294820717132</v>
      </c>
      <c r="G13" s="16">
        <v>0.32820906994619525</v>
      </c>
      <c r="H13" s="16">
        <v>0.35682819383259912</v>
      </c>
      <c r="I13" s="16">
        <v>0.53846153846153844</v>
      </c>
      <c r="J13" s="10">
        <f>figures2!S20</f>
        <v>0.36314984709480125</v>
      </c>
      <c r="L13" s="11" t="s">
        <v>8</v>
      </c>
      <c r="M13" s="11" t="s">
        <v>6</v>
      </c>
      <c r="N13" s="11" t="s">
        <v>7</v>
      </c>
      <c r="O13" s="11" t="s">
        <v>6</v>
      </c>
      <c r="P13" s="11" t="s">
        <v>7</v>
      </c>
      <c r="Q13" s="11" t="s">
        <v>6</v>
      </c>
      <c r="R13" s="11" t="s">
        <v>7</v>
      </c>
      <c r="S13" s="11" t="s">
        <v>6</v>
      </c>
      <c r="T13" s="11" t="s">
        <v>7</v>
      </c>
      <c r="U13" s="11" t="s">
        <v>6</v>
      </c>
      <c r="V13" s="11" t="s">
        <v>7</v>
      </c>
      <c r="W13" s="11" t="s">
        <v>6</v>
      </c>
      <c r="X13" s="11" t="s">
        <v>7</v>
      </c>
      <c r="Y13" s="11" t="s">
        <v>6</v>
      </c>
      <c r="Z13" s="11" t="s">
        <v>7</v>
      </c>
      <c r="AA13" s="11" t="s">
        <v>6</v>
      </c>
      <c r="AB13" s="11" t="s">
        <v>7</v>
      </c>
      <c r="AC13" s="11" t="s">
        <v>6</v>
      </c>
      <c r="AD13" s="11" t="s">
        <v>7</v>
      </c>
      <c r="AE13" s="11" t="s">
        <v>6</v>
      </c>
      <c r="AF13" s="11" t="s">
        <v>7</v>
      </c>
      <c r="AG13" s="11" t="s">
        <v>6</v>
      </c>
      <c r="AH13" s="11" t="s">
        <v>7</v>
      </c>
      <c r="AI13" s="11" t="s">
        <v>6</v>
      </c>
      <c r="AJ13" s="11" t="s">
        <v>7</v>
      </c>
    </row>
    <row r="14" spans="2:36" x14ac:dyDescent="0.45">
      <c r="B14" s="22"/>
      <c r="C14" s="4" t="s">
        <v>7</v>
      </c>
      <c r="D14" s="16">
        <v>0.30952380952380953</v>
      </c>
      <c r="E14" s="16">
        <v>0.5</v>
      </c>
      <c r="F14" s="16">
        <v>0.42058823529411765</v>
      </c>
      <c r="G14" s="16">
        <v>0.36067193675889331</v>
      </c>
      <c r="H14" s="16">
        <v>0.36180904522613067</v>
      </c>
      <c r="I14" s="16">
        <v>0.60869565217391308</v>
      </c>
      <c r="J14" s="10">
        <f>figures2!S21</f>
        <v>0.38766114180478822</v>
      </c>
      <c r="L14" s="11">
        <v>2018</v>
      </c>
      <c r="M14" s="6">
        <v>0.2703368940016434</v>
      </c>
      <c r="N14" s="6">
        <v>0.31814415907207955</v>
      </c>
      <c r="O14" s="6">
        <v>0.24154589371980675</v>
      </c>
      <c r="P14" s="6">
        <v>0.33748443337484435</v>
      </c>
      <c r="Q14" s="6">
        <v>0.24985198342214329</v>
      </c>
      <c r="R14" s="6">
        <v>0.28665469778575703</v>
      </c>
      <c r="S14" s="6">
        <v>0.22332597498160411</v>
      </c>
      <c r="T14" s="6">
        <v>0.28375733855185908</v>
      </c>
      <c r="U14" s="6">
        <v>0.32707774798927614</v>
      </c>
      <c r="V14" s="6">
        <v>0.31850675138999207</v>
      </c>
      <c r="W14" s="6">
        <v>0.46774193548387094</v>
      </c>
      <c r="X14" s="6">
        <v>0.48648648648648651</v>
      </c>
      <c r="Y14" s="6">
        <v>0.37404580152671757</v>
      </c>
      <c r="Z14" s="6">
        <v>0.3867924528301887</v>
      </c>
      <c r="AA14" s="6">
        <v>0.50877192982456143</v>
      </c>
      <c r="AB14" s="6">
        <v>0.55263157894736847</v>
      </c>
      <c r="AC14" s="6">
        <v>0.41856677524429969</v>
      </c>
      <c r="AD14" s="6">
        <v>0.47173489278752434</v>
      </c>
      <c r="AE14" s="6">
        <v>0.40671971706454463</v>
      </c>
      <c r="AF14" s="6">
        <v>0.47952047952047955</v>
      </c>
      <c r="AG14" s="6">
        <v>0.43529411764705883</v>
      </c>
      <c r="AH14" s="6">
        <v>0.46470588235294119</v>
      </c>
      <c r="AI14" s="6">
        <v>0.23809523809523808</v>
      </c>
      <c r="AJ14" s="6">
        <v>0.13636363636363635</v>
      </c>
    </row>
    <row r="15" spans="2:36" x14ac:dyDescent="0.45">
      <c r="B15" s="20">
        <v>2020</v>
      </c>
      <c r="C15" s="20"/>
      <c r="D15" s="20"/>
      <c r="E15" s="20"/>
      <c r="F15" s="20"/>
      <c r="G15" s="20"/>
      <c r="H15" s="20"/>
      <c r="I15" s="20"/>
      <c r="L15" s="11">
        <v>2019</v>
      </c>
      <c r="M15" s="13">
        <v>0.16082317073170732</v>
      </c>
      <c r="N15" s="6">
        <v>0.2077104642014162</v>
      </c>
      <c r="O15" s="6">
        <v>0.15967523680649526</v>
      </c>
      <c r="P15" s="6">
        <v>0.25936599423631124</v>
      </c>
      <c r="Q15" s="6">
        <v>0.2215819800942902</v>
      </c>
      <c r="R15" s="6">
        <v>0.25660377358490566</v>
      </c>
      <c r="S15" s="13">
        <v>0.14971274079080771</v>
      </c>
      <c r="T15" s="13">
        <v>0.20316432937792162</v>
      </c>
      <c r="U15" s="6">
        <v>0.21315570358034971</v>
      </c>
      <c r="V15" s="6">
        <v>0.22585330428467684</v>
      </c>
      <c r="W15" s="6">
        <v>0.24680851063829787</v>
      </c>
      <c r="X15" s="6">
        <v>0.24537037037037038</v>
      </c>
      <c r="Y15" s="6">
        <v>0.23841059602649006</v>
      </c>
      <c r="Z15" s="6">
        <v>0.30952380952380953</v>
      </c>
      <c r="AA15" s="6">
        <v>0.41139240506329117</v>
      </c>
      <c r="AB15" s="6">
        <v>0.5</v>
      </c>
      <c r="AC15" s="6">
        <v>0.43426294820717132</v>
      </c>
      <c r="AD15" s="6">
        <v>0.42058823529411765</v>
      </c>
      <c r="AE15" s="6">
        <v>0.32820906994619525</v>
      </c>
      <c r="AF15" s="6">
        <v>0.36067193675889331</v>
      </c>
      <c r="AG15" s="6">
        <v>0.35682819383259912</v>
      </c>
      <c r="AH15" s="6">
        <v>0.36180904522613067</v>
      </c>
      <c r="AI15" s="6">
        <v>0.53846153846153844</v>
      </c>
      <c r="AJ15" s="6">
        <v>0.60869565217391308</v>
      </c>
    </row>
    <row r="16" spans="2:36" x14ac:dyDescent="0.45">
      <c r="B16" s="4" t="s">
        <v>19</v>
      </c>
      <c r="C16" s="4" t="s">
        <v>8</v>
      </c>
      <c r="D16" s="4" t="s">
        <v>0</v>
      </c>
      <c r="E16" s="4" t="s">
        <v>1</v>
      </c>
      <c r="F16" s="4" t="s">
        <v>2</v>
      </c>
      <c r="G16" s="4" t="s">
        <v>3</v>
      </c>
      <c r="H16" s="4" t="s">
        <v>4</v>
      </c>
      <c r="I16" s="4" t="s">
        <v>5</v>
      </c>
      <c r="L16" s="11">
        <v>2020</v>
      </c>
      <c r="M16" s="13">
        <v>0.15600843288826424</v>
      </c>
      <c r="N16" s="6">
        <v>0.20336391437308868</v>
      </c>
      <c r="O16" s="6">
        <v>0.16972477064220184</v>
      </c>
      <c r="P16" s="6">
        <v>0.18261964735516373</v>
      </c>
      <c r="Q16" s="6">
        <v>0.15076923076923077</v>
      </c>
      <c r="R16" s="6">
        <v>0.19298245614035087</v>
      </c>
      <c r="S16" s="13">
        <v>0.15282293822051435</v>
      </c>
      <c r="T16" s="13">
        <v>0.19575113808801214</v>
      </c>
      <c r="U16" s="6">
        <v>0.25218023255813954</v>
      </c>
      <c r="V16" s="6">
        <v>0.25772518080210388</v>
      </c>
      <c r="W16" s="6">
        <v>0.28015564202334631</v>
      </c>
      <c r="X16" s="6">
        <v>0.33333333333333331</v>
      </c>
      <c r="Y16" s="6">
        <v>0.27624309392265195</v>
      </c>
      <c r="Z16" s="6">
        <v>0.25675675675675674</v>
      </c>
      <c r="AA16" s="6">
        <v>0.33142857142857141</v>
      </c>
      <c r="AB16" s="6">
        <v>0.27642276422764228</v>
      </c>
      <c r="AC16" s="6">
        <v>0.37572254335260113</v>
      </c>
      <c r="AD16" s="6">
        <v>0.3956228956228956</v>
      </c>
      <c r="AE16" s="6">
        <v>0.33818181818181819</v>
      </c>
      <c r="AF16" s="6">
        <v>0.34533431300514328</v>
      </c>
      <c r="AG16" s="6">
        <v>0.38135593220338981</v>
      </c>
      <c r="AH16" s="6">
        <v>0.41125541125541126</v>
      </c>
      <c r="AI16" s="6">
        <v>0.31818181818181818</v>
      </c>
      <c r="AJ16" s="6">
        <v>0.23076923076923078</v>
      </c>
    </row>
    <row r="17" spans="2:13" x14ac:dyDescent="0.45">
      <c r="B17" s="20" t="s">
        <v>20</v>
      </c>
      <c r="C17" s="4" t="s">
        <v>6</v>
      </c>
      <c r="D17" s="15">
        <v>0.15600843288826424</v>
      </c>
      <c r="E17" s="15">
        <v>0.16972477064220184</v>
      </c>
      <c r="F17" s="15">
        <v>0.15076923076923077</v>
      </c>
      <c r="G17" s="15">
        <v>0.15282293822051435</v>
      </c>
      <c r="H17" s="15">
        <v>0.25218023255813954</v>
      </c>
      <c r="I17" s="15">
        <v>0.28015564202334631</v>
      </c>
      <c r="J17" s="10">
        <f>figures2!AB18</f>
        <v>0.17276751970629523</v>
      </c>
    </row>
    <row r="18" spans="2:13" x14ac:dyDescent="0.45">
      <c r="B18" s="20"/>
      <c r="C18" s="4" t="s">
        <v>7</v>
      </c>
      <c r="D18" s="15">
        <v>0.20336391437308868</v>
      </c>
      <c r="E18" s="15">
        <v>0.18261964735516373</v>
      </c>
      <c r="F18" s="15">
        <v>0.19298245614035087</v>
      </c>
      <c r="G18" s="15">
        <v>0.19575113808801214</v>
      </c>
      <c r="H18" s="15">
        <v>0.25772518080210388</v>
      </c>
      <c r="I18" s="15">
        <v>0.33333333333333331</v>
      </c>
      <c r="J18" s="10">
        <f>figures2!AB19</f>
        <v>0.20910290237467019</v>
      </c>
    </row>
    <row r="19" spans="2:13" x14ac:dyDescent="0.45">
      <c r="B19" s="22" t="s">
        <v>21</v>
      </c>
      <c r="C19" s="4" t="s">
        <v>6</v>
      </c>
      <c r="D19" s="16">
        <v>0.27624309392265195</v>
      </c>
      <c r="E19" s="16">
        <v>0.33142857142857141</v>
      </c>
      <c r="F19" s="16">
        <v>0.37572254335260113</v>
      </c>
      <c r="G19" s="16">
        <v>0.33818181818181819</v>
      </c>
      <c r="H19" s="16">
        <v>0.38135593220338981</v>
      </c>
      <c r="I19" s="16">
        <v>0.31818181818181818</v>
      </c>
      <c r="J19" s="10">
        <f>figures2!AB20</f>
        <v>0.34607577807848444</v>
      </c>
    </row>
    <row r="20" spans="2:13" x14ac:dyDescent="0.45">
      <c r="B20" s="22"/>
      <c r="C20" s="4" t="s">
        <v>7</v>
      </c>
      <c r="D20" s="16">
        <v>0.25675675675675674</v>
      </c>
      <c r="E20" s="16">
        <v>0.27642276422764228</v>
      </c>
      <c r="F20" s="16">
        <v>0.3956228956228956</v>
      </c>
      <c r="G20" s="16">
        <v>0.34533431300514328</v>
      </c>
      <c r="H20" s="16">
        <v>0.41125541125541126</v>
      </c>
      <c r="I20" s="16">
        <v>0.23076923076923078</v>
      </c>
      <c r="J20" s="10">
        <f>figures2!AB21</f>
        <v>0.354251012145749</v>
      </c>
    </row>
    <row r="24" spans="2:13" x14ac:dyDescent="0.45">
      <c r="M24" s="3" t="s">
        <v>28</v>
      </c>
    </row>
  </sheetData>
  <mergeCells count="42">
    <mergeCell ref="S12:T12"/>
    <mergeCell ref="U12:V12"/>
    <mergeCell ref="W12:X12"/>
    <mergeCell ref="M11:X11"/>
    <mergeCell ref="Y11:AJ11"/>
    <mergeCell ref="Y12:Z12"/>
    <mergeCell ref="AA12:AB12"/>
    <mergeCell ref="AC12:AD12"/>
    <mergeCell ref="AE12:AF12"/>
    <mergeCell ref="AG12:AH12"/>
    <mergeCell ref="AI12:AJ12"/>
    <mergeCell ref="AG4:AH4"/>
    <mergeCell ref="AI4:AJ4"/>
    <mergeCell ref="M3:P3"/>
    <mergeCell ref="Q3:T3"/>
    <mergeCell ref="U3:X3"/>
    <mergeCell ref="Y3:AB3"/>
    <mergeCell ref="AC3:AF3"/>
    <mergeCell ref="AG3:AJ3"/>
    <mergeCell ref="AC4:AD4"/>
    <mergeCell ref="AE4:AF4"/>
    <mergeCell ref="S4:T4"/>
    <mergeCell ref="U4:V4"/>
    <mergeCell ref="W4:X4"/>
    <mergeCell ref="Y4:Z4"/>
    <mergeCell ref="AA4:AB4"/>
    <mergeCell ref="B17:B18"/>
    <mergeCell ref="B19:B20"/>
    <mergeCell ref="M4:N4"/>
    <mergeCell ref="O4:P4"/>
    <mergeCell ref="Q4:R4"/>
    <mergeCell ref="M12:N12"/>
    <mergeCell ref="O12:P12"/>
    <mergeCell ref="Q12:R12"/>
    <mergeCell ref="B3:I3"/>
    <mergeCell ref="B9:I9"/>
    <mergeCell ref="B15:I15"/>
    <mergeCell ref="B2:I2"/>
    <mergeCell ref="B5:B6"/>
    <mergeCell ref="B7:B8"/>
    <mergeCell ref="B11:B12"/>
    <mergeCell ref="B13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DA61-C639-4679-B434-59D97C790DFE}">
  <dimension ref="A1"/>
  <sheetViews>
    <sheetView tabSelected="1" zoomScale="85" zoomScaleNormal="85" workbookViewId="0">
      <selection activeCell="M32" sqref="M32"/>
    </sheetView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figures</vt:lpstr>
      <vt:lpstr>figures2</vt:lpstr>
      <vt:lpstr>drop out rates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2022-04-20T04:37:08Z</dcterms:modified>
</cp:coreProperties>
</file>